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codeName="ThisWorkbook" defaultThemeVersion="124226"/>
  <xr:revisionPtr revIDLastSave="0" documentId="13_ncr:1_{1CD0F17E-2AB8-4979-A4BF-D7565CEF35C5}" xr6:coauthVersionLast="47" xr6:coauthVersionMax="47" xr10:uidLastSave="{00000000-0000-0000-0000-000000000000}"/>
  <bookViews>
    <workbookView xWindow="-120" yWindow="-120" windowWidth="29040" windowHeight="15720" tabRatio="821" xr2:uid="{00000000-000D-0000-FFFF-FFFF00000000}"/>
  </bookViews>
  <sheets>
    <sheet name="町丁別世帯数と人口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7" l="1"/>
  <c r="E8" i="17"/>
  <c r="E9" i="17"/>
  <c r="E10" i="17"/>
  <c r="K7" i="17"/>
  <c r="K8" i="17"/>
  <c r="K9" i="17"/>
  <c r="K10" i="17"/>
  <c r="E11" i="17"/>
  <c r="K11" i="17"/>
  <c r="B12" i="17"/>
  <c r="C12" i="17"/>
  <c r="D12" i="17"/>
  <c r="H12" i="17"/>
  <c r="I12" i="17"/>
  <c r="J12" i="17"/>
  <c r="K15" i="17"/>
  <c r="E16" i="17"/>
  <c r="K16" i="17"/>
  <c r="E17" i="17"/>
  <c r="K17" i="17"/>
  <c r="E18" i="17"/>
  <c r="K18" i="17"/>
  <c r="E19" i="17"/>
  <c r="K19" i="17"/>
  <c r="B20" i="17"/>
  <c r="C20" i="17"/>
  <c r="D20" i="17"/>
  <c r="H20" i="17"/>
  <c r="I20" i="17"/>
  <c r="J20" i="17"/>
  <c r="E23" i="17"/>
  <c r="K23" i="17"/>
  <c r="E24" i="17"/>
  <c r="K24" i="17"/>
  <c r="E25" i="17"/>
  <c r="K25" i="17"/>
  <c r="E26" i="17"/>
  <c r="H26" i="17"/>
  <c r="I26" i="17"/>
  <c r="J26" i="17"/>
  <c r="B27" i="17"/>
  <c r="C27" i="17"/>
  <c r="D27" i="17"/>
  <c r="K29" i="17"/>
  <c r="E30" i="17"/>
  <c r="K30" i="17"/>
  <c r="E31" i="17"/>
  <c r="K31" i="17"/>
  <c r="B32" i="17"/>
  <c r="C32" i="17"/>
  <c r="D32" i="17"/>
  <c r="E32" i="17" s="1"/>
  <c r="K32" i="17"/>
  <c r="H33" i="17"/>
  <c r="I33" i="17"/>
  <c r="J33" i="17"/>
  <c r="E35" i="17"/>
  <c r="E36" i="17"/>
  <c r="K36" i="17"/>
  <c r="E37" i="17"/>
  <c r="K37" i="17"/>
  <c r="E38" i="17"/>
  <c r="K38" i="17"/>
  <c r="E39" i="17"/>
  <c r="H39" i="17"/>
  <c r="I39" i="17"/>
  <c r="J39" i="17"/>
  <c r="B40" i="17"/>
  <c r="C40" i="17"/>
  <c r="D40" i="17"/>
  <c r="E40" i="17"/>
  <c r="K42" i="17"/>
  <c r="E43" i="17"/>
  <c r="K43" i="17"/>
  <c r="E44" i="17"/>
  <c r="K44" i="17"/>
  <c r="E45" i="17"/>
  <c r="K45" i="17"/>
  <c r="B46" i="17"/>
  <c r="C46" i="17"/>
  <c r="D46" i="17"/>
  <c r="K46" i="17"/>
  <c r="H47" i="17"/>
  <c r="I47" i="17"/>
  <c r="J47" i="17"/>
  <c r="E49" i="17"/>
  <c r="E50" i="17"/>
  <c r="E51" i="17"/>
  <c r="B52" i="17"/>
  <c r="C52" i="17"/>
  <c r="D52" i="17"/>
  <c r="E52" i="17"/>
  <c r="K47" i="17" l="1"/>
  <c r="K26" i="17"/>
  <c r="E46" i="17"/>
  <c r="E20" i="17"/>
  <c r="K33" i="17"/>
  <c r="K12" i="17"/>
  <c r="K39" i="17"/>
  <c r="K20" i="17"/>
  <c r="H51" i="17"/>
  <c r="E27" i="17"/>
  <c r="J51" i="17"/>
  <c r="E12" i="17"/>
  <c r="I51" i="17"/>
  <c r="K51" i="17" l="1"/>
</calcChain>
</file>

<file path=xl/sharedStrings.xml><?xml version="1.0" encoding="utf-8"?>
<sst xmlns="http://schemas.openxmlformats.org/spreadsheetml/2006/main" count="95" uniqueCount="32">
  <si>
    <t>町丁名</t>
    <rPh sb="0" eb="1">
      <t>マチ</t>
    </rPh>
    <rPh sb="1" eb="2">
      <t>チョウ</t>
    </rPh>
    <rPh sb="2" eb="3">
      <t>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</si>
  <si>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</si>
  <si>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</si>
  <si>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１丁目</t>
    <rPh sb="1" eb="3">
      <t>チョウメ</t>
    </rPh>
    <phoneticPr fontId="2"/>
  </si>
  <si>
    <t>２丁目</t>
    <rPh sb="1" eb="3">
      <t>チョウメ</t>
    </rPh>
    <phoneticPr fontId="2"/>
  </si>
  <si>
    <t>３丁目</t>
    <rPh sb="1" eb="3">
      <t>チョウメ</t>
    </rPh>
    <phoneticPr fontId="2"/>
  </si>
  <si>
    <t>４丁目</t>
    <rPh sb="1" eb="3">
      <t>チョウメ</t>
    </rPh>
    <phoneticPr fontId="2"/>
  </si>
  <si>
    <t>小計</t>
    <rPh sb="0" eb="2">
      <t>ショウケイ</t>
    </rPh>
    <phoneticPr fontId="2"/>
  </si>
  <si>
    <t>５丁目</t>
    <rPh sb="1" eb="3">
      <t>チョウメ</t>
    </rPh>
    <phoneticPr fontId="2"/>
  </si>
  <si>
    <t>御殿山</t>
    <rPh sb="0" eb="3">
      <t>ゴテンヤマ</t>
    </rPh>
    <phoneticPr fontId="2"/>
  </si>
  <si>
    <t>吉祥寺本町</t>
    <rPh sb="0" eb="5">
      <t>キチジョウジホンチョウ</t>
    </rPh>
    <phoneticPr fontId="2"/>
  </si>
  <si>
    <t>吉祥寺北町</t>
    <rPh sb="0" eb="3">
      <t>キチジョウジ</t>
    </rPh>
    <rPh sb="3" eb="5">
      <t>キタマチ</t>
    </rPh>
    <phoneticPr fontId="2"/>
  </si>
  <si>
    <t>中町</t>
    <rPh sb="0" eb="2">
      <t>ナカマチ</t>
    </rPh>
    <phoneticPr fontId="2"/>
  </si>
  <si>
    <t>西久保</t>
    <rPh sb="0" eb="3">
      <t>ニシクボ</t>
    </rPh>
    <phoneticPr fontId="2"/>
  </si>
  <si>
    <t>緑町</t>
    <rPh sb="0" eb="1">
      <t>ミドリ</t>
    </rPh>
    <rPh sb="1" eb="2">
      <t>マチ</t>
    </rPh>
    <phoneticPr fontId="2"/>
  </si>
  <si>
    <t>八幡町</t>
    <rPh sb="0" eb="3">
      <t>ヤハタチョウ</t>
    </rPh>
    <phoneticPr fontId="2"/>
  </si>
  <si>
    <t>境</t>
    <rPh sb="0" eb="1">
      <t>サカイ</t>
    </rPh>
    <phoneticPr fontId="2"/>
  </si>
  <si>
    <t>境南町</t>
    <rPh sb="0" eb="3">
      <t>キョウナンチョウ</t>
    </rPh>
    <phoneticPr fontId="2"/>
  </si>
  <si>
    <t>桜堤</t>
    <rPh sb="0" eb="2">
      <t>サクラヅツミ</t>
    </rPh>
    <phoneticPr fontId="2"/>
  </si>
  <si>
    <t>総計</t>
    <rPh sb="0" eb="2">
      <t>ソウケイ</t>
    </rPh>
    <phoneticPr fontId="2"/>
  </si>
  <si>
    <t>世帯数</t>
    <rPh sb="0" eb="3">
      <t>セタイスウ</t>
    </rPh>
    <phoneticPr fontId="2"/>
  </si>
  <si>
    <t>総数</t>
    <rPh sb="0" eb="2">
      <t>ソウスウ</t>
    </rPh>
    <phoneticPr fontId="2"/>
  </si>
  <si>
    <t>町丁別世帯数と人口（外国人住民を含む）</t>
    <rPh sb="0" eb="1">
      <t>チョウ</t>
    </rPh>
    <rPh sb="1" eb="2">
      <t>チョウ</t>
    </rPh>
    <rPh sb="2" eb="3">
      <t>ベツ</t>
    </rPh>
    <rPh sb="3" eb="6">
      <t>セタイスウ</t>
    </rPh>
    <rPh sb="7" eb="9">
      <t>ジンコウ</t>
    </rPh>
    <rPh sb="10" eb="12">
      <t>ガイコク</t>
    </rPh>
    <rPh sb="12" eb="13">
      <t>ジン</t>
    </rPh>
    <rPh sb="13" eb="15">
      <t>ジュウミン</t>
    </rPh>
    <rPh sb="16" eb="17">
      <t>フク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</si>
  <si>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</si>
  <si>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武蔵野市</t>
    <rPh sb="0" eb="4">
      <t>ムサシノシ</t>
    </rPh>
    <phoneticPr fontId="2"/>
  </si>
  <si>
    <t xml:space="preserve">  外国人住民を含む表記に変更しました。</t>
    <phoneticPr fontId="2"/>
  </si>
  <si>
    <t>吉祥寺南町</t>
    <phoneticPr fontId="2"/>
  </si>
  <si>
    <t>吉祥寺東町</t>
    <rPh sb="0" eb="5">
      <t>キチジョウジヒガシチョウ</t>
    </rPh>
    <phoneticPr fontId="2"/>
  </si>
  <si>
    <t>関前</t>
    <phoneticPr fontId="2"/>
  </si>
  <si>
    <t>＊システム入替えのため、</t>
    <rPh sb="5" eb="7">
      <t>イレカエ</t>
    </rPh>
    <phoneticPr fontId="2"/>
  </si>
  <si>
    <t>　令和７年２月から町丁名の並び順が変更されました。</t>
    <phoneticPr fontId="2"/>
  </si>
  <si>
    <t>令和７年６月１日現在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</si>
</sst>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53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b/>
      <sz val="10"/>
      <color indexed="53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color theme="9" tint="-0.249977111117893"/>
      <name val="ＭＳ ゴシック"/>
      <family val="3"/>
      <charset val="128"/>
    </font>
    <font>
      <b/>
      <sz val="10"/>
      <color theme="9" tint="-0.249977111117893"/>
      <name val="ＭＳ 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9">
    <xf numFmtId="0" fontId="0" fillId="0" borderId="0" xfId="0"/>
    <xf numFmtId="38" fontId="4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horizontal="right" vertical="center"/>
    </xf>
    <xf numFmtId="38" fontId="3" fillId="0" borderId="0" xfId="1" applyFont="1" applyFill="1" applyBorder="1" applyAlignment="1" applyProtection="1">
      <alignment vertical="center"/>
      <protection locked="0"/>
    </xf>
    <xf numFmtId="38" fontId="3" fillId="0" borderId="0" xfId="1" applyFont="1" applyFill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horizontal="right" vertical="center"/>
    </xf>
    <xf numFmtId="38" fontId="4" fillId="2" borderId="0" xfId="1" applyFont="1" applyFill="1" applyBorder="1" applyAlignment="1" applyProtection="1">
      <alignment vertical="center"/>
    </xf>
    <xf numFmtId="38" fontId="4" fillId="0" borderId="0" xfId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vertical="center"/>
    </xf>
    <xf numFmtId="38" fontId="5" fillId="0" borderId="0" xfId="1" applyFont="1" applyFill="1" applyBorder="1" applyAlignment="1" applyProtection="1">
      <alignment vertical="center"/>
    </xf>
    <xf numFmtId="38" fontId="7" fillId="0" borderId="0" xfId="1" applyFont="1" applyFill="1" applyBorder="1" applyAlignment="1" applyProtection="1">
      <alignment vertical="center"/>
    </xf>
    <xf numFmtId="38" fontId="0" fillId="0" borderId="0" xfId="1" applyFont="1" applyAlignment="1">
      <alignment vertical="center"/>
    </xf>
    <xf numFmtId="38" fontId="3" fillId="0" borderId="0" xfId="0" applyNumberFormat="1" applyFont="1" applyAlignment="1">
      <alignment vertical="center"/>
    </xf>
    <xf numFmtId="38" fontId="4" fillId="0" borderId="0" xfId="0" applyNumberFormat="1" applyFont="1" applyAlignment="1">
      <alignment vertical="center"/>
    </xf>
    <xf numFmtId="38" fontId="6" fillId="0" borderId="0" xfId="0" applyNumberFormat="1" applyFont="1" applyAlignment="1">
      <alignment vertical="center"/>
    </xf>
    <xf numFmtId="38" fontId="3" fillId="0" borderId="0" xfId="0" applyNumberFormat="1" applyFont="1" applyAlignment="1">
      <alignment horizontal="right" vertical="center"/>
    </xf>
    <xf numFmtId="38" fontId="3" fillId="0" borderId="0" xfId="0" applyNumberFormat="1" applyFont="1" applyAlignment="1">
      <alignment horizontal="center" vertical="center"/>
    </xf>
    <xf numFmtId="38" fontId="5" fillId="0" borderId="0" xfId="0" applyNumberFormat="1" applyFont="1" applyAlignment="1">
      <alignment vertical="center"/>
    </xf>
    <xf numFmtId="38" fontId="4" fillId="2" borderId="0" xfId="0" applyNumberFormat="1" applyFont="1" applyFill="1" applyAlignment="1">
      <alignment horizontal="center" vertical="center"/>
    </xf>
    <xf numFmtId="38" fontId="7" fillId="2" borderId="0" xfId="0" applyNumberFormat="1" applyFont="1" applyFill="1" applyAlignment="1">
      <alignment vertical="center"/>
    </xf>
    <xf numFmtId="38" fontId="4" fillId="0" borderId="0" xfId="0" applyNumberFormat="1" applyFont="1" applyAlignment="1">
      <alignment horizontal="left" vertical="center"/>
    </xf>
    <xf numFmtId="38" fontId="4" fillId="0" borderId="0" xfId="0" applyNumberFormat="1" applyFont="1" applyAlignment="1">
      <alignment horizontal="center" vertical="center"/>
    </xf>
    <xf numFmtId="38" fontId="8" fillId="0" borderId="0" xfId="0" applyNumberFormat="1" applyFont="1" applyAlignment="1">
      <alignment vertical="center"/>
    </xf>
    <xf numFmtId="38" fontId="9" fillId="0" borderId="0" xfId="0" applyNumberFormat="1" applyFont="1" applyAlignment="1">
      <alignment horizontal="center" vertical="center"/>
    </xf>
    <xf numFmtId="38" fontId="4" fillId="2" borderId="0" xfId="0" applyNumberFormat="1" applyFont="1" applyFill="1" applyAlignment="1">
      <alignment vertical="center"/>
    </xf>
    <xf numFmtId="38" fontId="10" fillId="0" borderId="0" xfId="0" applyNumberFormat="1" applyFont="1" applyAlignment="1">
      <alignment vertical="center"/>
    </xf>
    <xf numFmtId="38" fontId="11" fillId="2" borderId="0" xfId="0" applyNumberFormat="1" applyFont="1" applyFill="1" applyAlignment="1">
      <alignment vertical="center"/>
    </xf>
    <xf numFmtId="0" fontId="3" fillId="0" borderId="0" xfId="0" applyFont="1"/>
    <xf numFmtId="0" fontId="12" fillId="0" borderId="0" xfId="0" applyFo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3EBCF-6BAA-47D4-8270-D94819D83EA7}">
  <sheetPr codeName="Sheet1">
    <pageSetUpPr fitToPage="1"/>
  </sheetPr>
  <dimension ref="A2:K56"/>
  <sheetViews>
    <sheetView tabSelected="1" workbookViewId="0">
      <selection activeCell="M53" sqref="M53"/>
    </sheetView>
  </sheetViews>
  <sheetFormatPr defaultRowHeight="13.5" x14ac:dyDescent="0.15"/>
  <sheetData>
    <row r="2" spans="1:11" x14ac:dyDescent="0.15">
      <c r="A2" s="12"/>
      <c r="B2" s="13" t="s">
        <v>22</v>
      </c>
      <c r="C2" s="12"/>
      <c r="D2" s="12"/>
      <c r="E2" s="12"/>
      <c r="F2" s="12"/>
      <c r="G2" s="14"/>
      <c r="H2" s="14"/>
      <c r="I2" s="12"/>
      <c r="J2" s="12"/>
      <c r="K2" s="14"/>
    </row>
    <row r="3" spans="1:11" x14ac:dyDescent="0.15">
      <c r="A3" s="12"/>
      <c r="B3" s="13" t="s">
        <v>31</v>
      </c>
      <c r="C3" s="13"/>
      <c r="D3" s="12"/>
      <c r="E3" s="12"/>
      <c r="F3" s="12"/>
      <c r="G3" s="12"/>
      <c r="H3" s="12"/>
      <c r="I3" s="12"/>
      <c r="J3" s="12"/>
      <c r="K3" s="15" t="s">
        <v>24</v>
      </c>
    </row>
    <row r="4" spans="1:11" x14ac:dyDescent="0.15">
      <c r="A4" s="12"/>
      <c r="B4" s="12"/>
      <c r="C4" s="12"/>
      <c r="D4" s="12"/>
      <c r="E4" s="12"/>
      <c r="F4" s="12"/>
      <c r="G4" s="12"/>
      <c r="H4" s="12"/>
      <c r="I4" s="12"/>
      <c r="J4" s="12"/>
      <c r="K4" s="15"/>
    </row>
    <row r="5" spans="1:11" x14ac:dyDescent="0.15">
      <c r="A5" s="16" t="s">
        <v>0</v>
      </c>
      <c r="B5" s="16" t="s">
        <v>20</v>
      </c>
      <c r="C5" s="16" t="s">
        <v>1</v>
      </c>
      <c r="D5" s="16" t="s">
        <v>2</v>
      </c>
      <c r="E5" s="16" t="s">
        <v>21</v>
      </c>
      <c r="F5" s="16"/>
      <c r="G5" s="16" t="s">
        <v>0</v>
      </c>
      <c r="H5" s="16" t="s">
        <v>20</v>
      </c>
      <c r="I5" s="16" t="s">
        <v>1</v>
      </c>
      <c r="J5" s="16" t="s">
        <v>2</v>
      </c>
      <c r="K5" s="16" t="s">
        <v>21</v>
      </c>
    </row>
    <row r="6" spans="1:11" x14ac:dyDescent="0.15">
      <c r="A6" s="13" t="s">
        <v>26</v>
      </c>
      <c r="B6" s="25"/>
      <c r="C6" s="12"/>
      <c r="D6" s="12"/>
      <c r="E6" s="12"/>
      <c r="F6" s="12"/>
      <c r="G6" s="13" t="s">
        <v>16</v>
      </c>
      <c r="H6" s="12"/>
      <c r="I6" s="12"/>
      <c r="J6" s="12"/>
      <c r="K6" s="12"/>
    </row>
    <row r="7" spans="1:11" x14ac:dyDescent="0.15">
      <c r="A7" s="15" t="s">
        <v>3</v>
      </c>
      <c r="B7" s="25">
        <v>1225</v>
      </c>
      <c r="C7" s="3">
        <v>1036</v>
      </c>
      <c r="D7" s="3">
        <v>1140</v>
      </c>
      <c r="E7" s="4">
        <f t="shared" ref="E7:E12" si="0">SUM(C7:D7)</f>
        <v>2176</v>
      </c>
      <c r="F7" s="4"/>
      <c r="G7" s="15" t="s">
        <v>3</v>
      </c>
      <c r="H7" s="9">
        <v>2161</v>
      </c>
      <c r="I7" s="3">
        <v>1718</v>
      </c>
      <c r="J7" s="3">
        <v>1920</v>
      </c>
      <c r="K7" s="4">
        <f t="shared" ref="K7:K12" si="1">SUM(I7:J7)</f>
        <v>3638</v>
      </c>
    </row>
    <row r="8" spans="1:11" x14ac:dyDescent="0.15">
      <c r="A8" s="15" t="s">
        <v>4</v>
      </c>
      <c r="B8" s="25">
        <v>1704</v>
      </c>
      <c r="C8" s="3">
        <v>1311</v>
      </c>
      <c r="D8" s="3">
        <v>1420</v>
      </c>
      <c r="E8" s="4">
        <f t="shared" si="0"/>
        <v>2731</v>
      </c>
      <c r="F8" s="4"/>
      <c r="G8" s="15" t="s">
        <v>4</v>
      </c>
      <c r="H8" s="9">
        <v>2333</v>
      </c>
      <c r="I8" s="3">
        <v>2034</v>
      </c>
      <c r="J8" s="3">
        <v>2191</v>
      </c>
      <c r="K8" s="4">
        <f t="shared" si="1"/>
        <v>4225</v>
      </c>
    </row>
    <row r="9" spans="1:11" x14ac:dyDescent="0.15">
      <c r="A9" s="15" t="s">
        <v>5</v>
      </c>
      <c r="B9" s="25">
        <v>2057</v>
      </c>
      <c r="C9" s="3">
        <v>1727</v>
      </c>
      <c r="D9" s="3">
        <v>1971</v>
      </c>
      <c r="E9" s="4">
        <f t="shared" si="0"/>
        <v>3698</v>
      </c>
      <c r="F9" s="4"/>
      <c r="G9" s="15" t="s">
        <v>5</v>
      </c>
      <c r="H9" s="9">
        <v>907</v>
      </c>
      <c r="I9" s="3">
        <v>934</v>
      </c>
      <c r="J9" s="3">
        <v>978</v>
      </c>
      <c r="K9" s="4">
        <f t="shared" si="1"/>
        <v>1912</v>
      </c>
    </row>
    <row r="10" spans="1:11" x14ac:dyDescent="0.15">
      <c r="A10" s="15" t="s">
        <v>6</v>
      </c>
      <c r="B10" s="25">
        <v>1658</v>
      </c>
      <c r="C10" s="3">
        <v>1455</v>
      </c>
      <c r="D10" s="3">
        <v>1571</v>
      </c>
      <c r="E10" s="4">
        <f t="shared" si="0"/>
        <v>3026</v>
      </c>
      <c r="F10" s="4"/>
      <c r="G10" s="15" t="s">
        <v>6</v>
      </c>
      <c r="H10" s="9">
        <v>1016</v>
      </c>
      <c r="I10" s="4">
        <v>937</v>
      </c>
      <c r="J10" s="4">
        <v>1026</v>
      </c>
      <c r="K10" s="4">
        <f t="shared" si="1"/>
        <v>1963</v>
      </c>
    </row>
    <row r="11" spans="1:11" x14ac:dyDescent="0.15">
      <c r="A11" s="15" t="s">
        <v>8</v>
      </c>
      <c r="B11" s="25">
        <v>965</v>
      </c>
      <c r="C11" s="3">
        <v>799</v>
      </c>
      <c r="D11" s="3">
        <v>807</v>
      </c>
      <c r="E11" s="4">
        <f t="shared" si="0"/>
        <v>1606</v>
      </c>
      <c r="F11" s="7"/>
      <c r="G11" s="15" t="s">
        <v>8</v>
      </c>
      <c r="H11" s="9">
        <v>2403</v>
      </c>
      <c r="I11" s="3">
        <v>2276</v>
      </c>
      <c r="J11" s="3">
        <v>2371</v>
      </c>
      <c r="K11" s="4">
        <f t="shared" si="1"/>
        <v>4647</v>
      </c>
    </row>
    <row r="12" spans="1:11" x14ac:dyDescent="0.15">
      <c r="A12" s="18" t="s">
        <v>7</v>
      </c>
      <c r="B12" s="26">
        <f>SUM(B7:B11)</f>
        <v>7609</v>
      </c>
      <c r="C12" s="6">
        <f>SUM(C7:C11)</f>
        <v>6328</v>
      </c>
      <c r="D12" s="6">
        <f>SUM(D7:D11)</f>
        <v>6909</v>
      </c>
      <c r="E12" s="6">
        <f t="shared" si="0"/>
        <v>13237</v>
      </c>
      <c r="F12" s="4"/>
      <c r="G12" s="18" t="s">
        <v>7</v>
      </c>
      <c r="H12" s="19">
        <f>SUM(H6:H11)</f>
        <v>8820</v>
      </c>
      <c r="I12" s="6">
        <f>SUM(I6:I11)</f>
        <v>7899</v>
      </c>
      <c r="J12" s="6">
        <f>SUM(J6:J11)</f>
        <v>8486</v>
      </c>
      <c r="K12" s="6">
        <f t="shared" si="1"/>
        <v>16385</v>
      </c>
    </row>
    <row r="13" spans="1:11" x14ac:dyDescent="0.15">
      <c r="A13" s="23"/>
      <c r="B13" s="17"/>
      <c r="C13" s="4"/>
      <c r="D13" s="4"/>
      <c r="E13" s="4"/>
      <c r="F13" s="4"/>
      <c r="G13" s="12"/>
      <c r="H13" s="10"/>
      <c r="I13" s="7"/>
      <c r="J13" s="7"/>
      <c r="K13" s="12"/>
    </row>
    <row r="14" spans="1:11" x14ac:dyDescent="0.15">
      <c r="A14" s="22"/>
      <c r="B14" s="17"/>
      <c r="C14" s="4"/>
      <c r="D14" s="4"/>
      <c r="E14" s="4"/>
      <c r="F14" s="4"/>
      <c r="G14" s="1" t="s">
        <v>11</v>
      </c>
      <c r="H14" s="9"/>
      <c r="I14" s="4"/>
      <c r="J14" s="4"/>
      <c r="K14" s="12"/>
    </row>
    <row r="15" spans="1:11" x14ac:dyDescent="0.15">
      <c r="A15" s="13" t="s">
        <v>10</v>
      </c>
      <c r="B15" s="17"/>
      <c r="C15" s="3"/>
      <c r="D15" s="3"/>
      <c r="E15" s="4"/>
      <c r="F15" s="4"/>
      <c r="G15" s="2" t="s">
        <v>3</v>
      </c>
      <c r="H15" s="9">
        <v>2047</v>
      </c>
      <c r="I15" s="3">
        <v>1747</v>
      </c>
      <c r="J15" s="3">
        <v>1896</v>
      </c>
      <c r="K15" s="4">
        <f t="shared" ref="K15:K20" si="2">SUM(I15:J15)</f>
        <v>3643</v>
      </c>
    </row>
    <row r="16" spans="1:11" x14ac:dyDescent="0.15">
      <c r="A16" s="15" t="s">
        <v>3</v>
      </c>
      <c r="B16" s="17">
        <v>1390</v>
      </c>
      <c r="C16" s="3">
        <v>1013</v>
      </c>
      <c r="D16" s="3">
        <v>994</v>
      </c>
      <c r="E16" s="4">
        <f t="shared" ref="E16:E20" si="3">SUM(C16:D16)</f>
        <v>2007</v>
      </c>
      <c r="F16" s="4"/>
      <c r="G16" s="2" t="s">
        <v>4</v>
      </c>
      <c r="H16" s="9">
        <v>1269</v>
      </c>
      <c r="I16" s="3">
        <v>1227</v>
      </c>
      <c r="J16" s="3">
        <v>1342</v>
      </c>
      <c r="K16" s="4">
        <f t="shared" si="2"/>
        <v>2569</v>
      </c>
    </row>
    <row r="17" spans="1:11" x14ac:dyDescent="0.15">
      <c r="A17" s="15" t="s">
        <v>4</v>
      </c>
      <c r="B17" s="17">
        <v>2024</v>
      </c>
      <c r="C17" s="3">
        <v>1359</v>
      </c>
      <c r="D17" s="3">
        <v>1507</v>
      </c>
      <c r="E17" s="4">
        <f t="shared" si="3"/>
        <v>2866</v>
      </c>
      <c r="F17" s="4"/>
      <c r="G17" s="2" t="s">
        <v>5</v>
      </c>
      <c r="H17" s="9">
        <v>1928</v>
      </c>
      <c r="I17" s="4">
        <v>1965</v>
      </c>
      <c r="J17" s="4">
        <v>2029</v>
      </c>
      <c r="K17" s="4">
        <f t="shared" si="2"/>
        <v>3994</v>
      </c>
    </row>
    <row r="18" spans="1:11" x14ac:dyDescent="0.15">
      <c r="A18" s="15" t="s">
        <v>5</v>
      </c>
      <c r="B18" s="17">
        <v>1851</v>
      </c>
      <c r="C18" s="3">
        <v>1464</v>
      </c>
      <c r="D18" s="3">
        <v>1598</v>
      </c>
      <c r="E18" s="4">
        <f t="shared" si="3"/>
        <v>3062</v>
      </c>
      <c r="F18" s="4"/>
      <c r="G18" s="15" t="s">
        <v>6</v>
      </c>
      <c r="H18" s="9">
        <v>1771</v>
      </c>
      <c r="I18" s="4">
        <v>1779</v>
      </c>
      <c r="J18" s="4">
        <v>2025</v>
      </c>
      <c r="K18" s="4">
        <f t="shared" si="2"/>
        <v>3804</v>
      </c>
    </row>
    <row r="19" spans="1:11" x14ac:dyDescent="0.15">
      <c r="A19" s="15" t="s">
        <v>6</v>
      </c>
      <c r="B19" s="17">
        <v>2148</v>
      </c>
      <c r="C19" s="3">
        <v>1781</v>
      </c>
      <c r="D19" s="3">
        <v>2163</v>
      </c>
      <c r="E19" s="4">
        <f t="shared" si="3"/>
        <v>3944</v>
      </c>
      <c r="F19" s="7"/>
      <c r="G19" s="15" t="s">
        <v>8</v>
      </c>
      <c r="H19" s="9">
        <v>775</v>
      </c>
      <c r="I19" s="3">
        <v>833</v>
      </c>
      <c r="J19" s="3">
        <v>895</v>
      </c>
      <c r="K19" s="4">
        <f t="shared" si="2"/>
        <v>1728</v>
      </c>
    </row>
    <row r="20" spans="1:11" x14ac:dyDescent="0.15">
      <c r="A20" s="18" t="s">
        <v>7</v>
      </c>
      <c r="B20" s="19">
        <f>SUM(B15:B19)</f>
        <v>7413</v>
      </c>
      <c r="C20" s="6">
        <f>SUM(C15:C19)</f>
        <v>5617</v>
      </c>
      <c r="D20" s="6">
        <f>SUM(D15:D19)</f>
        <v>6262</v>
      </c>
      <c r="E20" s="6">
        <f t="shared" si="3"/>
        <v>11879</v>
      </c>
      <c r="F20" s="4"/>
      <c r="G20" s="18" t="s">
        <v>7</v>
      </c>
      <c r="H20" s="19">
        <f>SUM(H15:H19)</f>
        <v>7790</v>
      </c>
      <c r="I20" s="6">
        <f>SUM(I15:I19)</f>
        <v>7551</v>
      </c>
      <c r="J20" s="6">
        <f>SUM(J15:J19)</f>
        <v>8187</v>
      </c>
      <c r="K20" s="6">
        <f t="shared" si="2"/>
        <v>15738</v>
      </c>
    </row>
    <row r="21" spans="1:11" x14ac:dyDescent="0.15">
      <c r="A21" s="12"/>
      <c r="B21" s="17"/>
      <c r="C21" s="4"/>
      <c r="D21" s="4"/>
      <c r="E21" s="4"/>
      <c r="F21" s="4"/>
      <c r="G21" s="12"/>
      <c r="H21" s="9"/>
      <c r="I21" s="3"/>
      <c r="J21" s="3"/>
      <c r="K21" s="12"/>
    </row>
    <row r="22" spans="1:11" x14ac:dyDescent="0.15">
      <c r="A22" s="13" t="s">
        <v>27</v>
      </c>
      <c r="B22" s="17"/>
      <c r="C22" s="4"/>
      <c r="D22" s="4"/>
      <c r="E22" s="4"/>
      <c r="F22" s="4"/>
      <c r="G22" s="1" t="s">
        <v>14</v>
      </c>
      <c r="H22" s="10"/>
      <c r="I22" s="7"/>
      <c r="J22" s="7"/>
      <c r="K22" s="12"/>
    </row>
    <row r="23" spans="1:11" x14ac:dyDescent="0.15">
      <c r="A23" s="15" t="s">
        <v>3</v>
      </c>
      <c r="B23" s="17">
        <v>1955</v>
      </c>
      <c r="C23" s="3">
        <v>1531</v>
      </c>
      <c r="D23" s="3">
        <v>1580</v>
      </c>
      <c r="E23" s="4">
        <f>SUM(C23:D23)</f>
        <v>3111</v>
      </c>
      <c r="F23" s="4"/>
      <c r="G23" s="5" t="s">
        <v>3</v>
      </c>
      <c r="H23" s="9">
        <v>1158</v>
      </c>
      <c r="I23" s="3">
        <v>1116</v>
      </c>
      <c r="J23" s="3">
        <v>1153</v>
      </c>
      <c r="K23" s="4">
        <f>SUM(I23:J23)</f>
        <v>2269</v>
      </c>
    </row>
    <row r="24" spans="1:11" x14ac:dyDescent="0.15">
      <c r="A24" s="15" t="s">
        <v>4</v>
      </c>
      <c r="B24" s="17">
        <v>2585</v>
      </c>
      <c r="C24" s="3">
        <v>2223</v>
      </c>
      <c r="D24" s="3">
        <v>2439</v>
      </c>
      <c r="E24" s="4">
        <f>SUM(C24:D24)</f>
        <v>4662</v>
      </c>
      <c r="F24" s="7"/>
      <c r="G24" s="15" t="s">
        <v>4</v>
      </c>
      <c r="H24" s="9">
        <v>2604</v>
      </c>
      <c r="I24" s="4">
        <v>2363</v>
      </c>
      <c r="J24" s="4">
        <v>2912</v>
      </c>
      <c r="K24" s="4">
        <f>SUM(I24:J24)</f>
        <v>5275</v>
      </c>
    </row>
    <row r="25" spans="1:11" x14ac:dyDescent="0.15">
      <c r="A25" s="15" t="s">
        <v>5</v>
      </c>
      <c r="B25" s="17">
        <v>1784</v>
      </c>
      <c r="C25" s="3">
        <v>1639</v>
      </c>
      <c r="D25" s="3">
        <v>1812</v>
      </c>
      <c r="E25" s="4">
        <f>SUM(C25:D25)</f>
        <v>3451</v>
      </c>
      <c r="F25" s="4"/>
      <c r="G25" s="15" t="s">
        <v>5</v>
      </c>
      <c r="H25" s="9">
        <v>329</v>
      </c>
      <c r="I25" s="3">
        <v>316</v>
      </c>
      <c r="J25" s="3">
        <v>360</v>
      </c>
      <c r="K25" s="4">
        <f>SUM(I25:J25)</f>
        <v>676</v>
      </c>
    </row>
    <row r="26" spans="1:11" x14ac:dyDescent="0.15">
      <c r="A26" s="15" t="s">
        <v>6</v>
      </c>
      <c r="B26" s="17">
        <v>836</v>
      </c>
      <c r="C26" s="3">
        <v>756</v>
      </c>
      <c r="D26" s="3">
        <v>853</v>
      </c>
      <c r="E26" s="4">
        <f>SUM(C26:D26)</f>
        <v>1609</v>
      </c>
      <c r="F26" s="4"/>
      <c r="G26" s="18" t="s">
        <v>7</v>
      </c>
      <c r="H26" s="19">
        <f>SUM(H23:H25)</f>
        <v>4091</v>
      </c>
      <c r="I26" s="24">
        <f t="shared" ref="I26:J26" si="4">SUM(I23:I25)</f>
        <v>3795</v>
      </c>
      <c r="J26" s="24">
        <f t="shared" si="4"/>
        <v>4425</v>
      </c>
      <c r="K26" s="6">
        <f t="shared" ref="K26" si="5">SUM(I26:J26)</f>
        <v>8220</v>
      </c>
    </row>
    <row r="27" spans="1:11" x14ac:dyDescent="0.15">
      <c r="A27" s="18" t="s">
        <v>7</v>
      </c>
      <c r="B27" s="19">
        <f>SUM(B23:B26)</f>
        <v>7160</v>
      </c>
      <c r="C27" s="19">
        <f t="shared" ref="C27:D27" si="6">SUM(C23:C26)</f>
        <v>6149</v>
      </c>
      <c r="D27" s="19">
        <f t="shared" si="6"/>
        <v>6684</v>
      </c>
      <c r="E27" s="6">
        <f>SUM(C27:D27)</f>
        <v>12833</v>
      </c>
      <c r="F27" s="4"/>
      <c r="G27" s="12"/>
      <c r="H27" s="9"/>
      <c r="I27" s="4"/>
      <c r="J27" s="4"/>
      <c r="K27" s="12"/>
    </row>
    <row r="28" spans="1:11" x14ac:dyDescent="0.15">
      <c r="A28" s="12"/>
      <c r="B28" s="17"/>
      <c r="C28" s="4"/>
      <c r="D28" s="4"/>
      <c r="E28" s="4"/>
      <c r="F28" s="4"/>
      <c r="G28" s="8" t="s">
        <v>15</v>
      </c>
      <c r="H28" s="9"/>
      <c r="I28" s="3"/>
      <c r="J28" s="3"/>
      <c r="K28" s="12"/>
    </row>
    <row r="29" spans="1:11" x14ac:dyDescent="0.15">
      <c r="A29" s="1" t="s">
        <v>9</v>
      </c>
      <c r="B29" s="17"/>
      <c r="C29" s="4"/>
      <c r="D29" s="4"/>
      <c r="E29" s="4"/>
      <c r="F29" s="4"/>
      <c r="G29" s="15" t="s">
        <v>3</v>
      </c>
      <c r="H29" s="9">
        <v>667</v>
      </c>
      <c r="I29" s="3">
        <v>662</v>
      </c>
      <c r="J29" s="3">
        <v>684</v>
      </c>
      <c r="K29" s="4">
        <f>SUM(I29:J29)</f>
        <v>1346</v>
      </c>
    </row>
    <row r="30" spans="1:11" x14ac:dyDescent="0.15">
      <c r="A30" s="2" t="s">
        <v>3</v>
      </c>
      <c r="B30" s="17">
        <v>1320</v>
      </c>
      <c r="C30" s="3">
        <v>1043</v>
      </c>
      <c r="D30" s="3">
        <v>1208</v>
      </c>
      <c r="E30" s="4">
        <f>SUM(C30:D30)</f>
        <v>2251</v>
      </c>
      <c r="F30" s="4"/>
      <c r="G30" s="15" t="s">
        <v>4</v>
      </c>
      <c r="H30" s="9">
        <v>238</v>
      </c>
      <c r="I30" s="3">
        <v>317</v>
      </c>
      <c r="J30" s="3">
        <v>312</v>
      </c>
      <c r="K30" s="4">
        <f>SUM(I30:J30)</f>
        <v>629</v>
      </c>
    </row>
    <row r="31" spans="1:11" x14ac:dyDescent="0.15">
      <c r="A31" s="2" t="s">
        <v>4</v>
      </c>
      <c r="B31" s="17">
        <v>1141</v>
      </c>
      <c r="C31" s="3">
        <v>1049</v>
      </c>
      <c r="D31" s="3">
        <v>1071</v>
      </c>
      <c r="E31" s="4">
        <f>SUM(C31:D31)</f>
        <v>2120</v>
      </c>
      <c r="F31" s="7"/>
      <c r="G31" s="15" t="s">
        <v>5</v>
      </c>
      <c r="H31" s="9">
        <v>690</v>
      </c>
      <c r="I31" s="4">
        <v>708</v>
      </c>
      <c r="J31" s="4">
        <v>754</v>
      </c>
      <c r="K31" s="4">
        <f>SUM(I31:J31)</f>
        <v>1462</v>
      </c>
    </row>
    <row r="32" spans="1:11" x14ac:dyDescent="0.15">
      <c r="A32" s="18" t="s">
        <v>7</v>
      </c>
      <c r="B32" s="19">
        <f>SUM(B30:B31)</f>
        <v>2461</v>
      </c>
      <c r="C32" s="6">
        <f>SUM(C30:C31)</f>
        <v>2092</v>
      </c>
      <c r="D32" s="6">
        <f>SUM(D30:D31)</f>
        <v>2279</v>
      </c>
      <c r="E32" s="6">
        <f>SUM(C32:D32)</f>
        <v>4371</v>
      </c>
      <c r="F32" s="4"/>
      <c r="G32" s="15" t="s">
        <v>6</v>
      </c>
      <c r="H32" s="9">
        <v>464</v>
      </c>
      <c r="I32" s="4">
        <v>466</v>
      </c>
      <c r="J32" s="4">
        <v>492</v>
      </c>
      <c r="K32" s="4">
        <f>SUM(I32:J32)</f>
        <v>958</v>
      </c>
    </row>
    <row r="33" spans="1:11" x14ac:dyDescent="0.15">
      <c r="A33" s="16"/>
      <c r="B33" s="17"/>
      <c r="C33" s="4"/>
      <c r="D33" s="4"/>
      <c r="E33" s="4"/>
      <c r="F33" s="4"/>
      <c r="G33" s="18" t="s">
        <v>7</v>
      </c>
      <c r="H33" s="19">
        <f>SUM(H29:H32)</f>
        <v>2059</v>
      </c>
      <c r="I33" s="24">
        <f t="shared" ref="I33:J33" si="7">SUM(I29:I32)</f>
        <v>2153</v>
      </c>
      <c r="J33" s="24">
        <f t="shared" si="7"/>
        <v>2242</v>
      </c>
      <c r="K33" s="6">
        <f t="shared" ref="K33" si="8">SUM(I33:J33)</f>
        <v>4395</v>
      </c>
    </row>
    <row r="34" spans="1:11" x14ac:dyDescent="0.15">
      <c r="A34" s="13" t="s">
        <v>17</v>
      </c>
      <c r="B34" s="17"/>
      <c r="C34" s="4"/>
      <c r="D34" s="4"/>
      <c r="E34" s="4"/>
      <c r="F34" s="4"/>
      <c r="G34" s="12"/>
      <c r="H34" s="9"/>
      <c r="I34" s="3"/>
      <c r="J34" s="3"/>
      <c r="K34" s="12"/>
    </row>
    <row r="35" spans="1:11" x14ac:dyDescent="0.15">
      <c r="A35" s="15" t="s">
        <v>3</v>
      </c>
      <c r="B35" s="17">
        <v>1347</v>
      </c>
      <c r="C35" s="3">
        <v>1201</v>
      </c>
      <c r="D35" s="3">
        <v>1326</v>
      </c>
      <c r="E35" s="4">
        <f t="shared" ref="E35:E40" si="9">SUM(C35:D35)</f>
        <v>2527</v>
      </c>
      <c r="F35" s="4"/>
      <c r="G35" s="13" t="s">
        <v>18</v>
      </c>
      <c r="H35" s="9"/>
      <c r="I35" s="3"/>
      <c r="J35" s="3"/>
      <c r="K35" s="12"/>
    </row>
    <row r="36" spans="1:11" x14ac:dyDescent="0.15">
      <c r="A36" s="15" t="s">
        <v>4</v>
      </c>
      <c r="B36" s="17">
        <v>2847</v>
      </c>
      <c r="C36" s="3">
        <v>2328</v>
      </c>
      <c r="D36" s="3">
        <v>2917</v>
      </c>
      <c r="E36" s="4">
        <f t="shared" si="9"/>
        <v>5245</v>
      </c>
      <c r="F36" s="4"/>
      <c r="G36" s="15" t="s">
        <v>3</v>
      </c>
      <c r="H36" s="9">
        <v>1487</v>
      </c>
      <c r="I36" s="3">
        <v>1358</v>
      </c>
      <c r="J36" s="3">
        <v>1551</v>
      </c>
      <c r="K36" s="4">
        <f t="shared" ref="K36:K39" si="10">SUM(I36:J36)</f>
        <v>2909</v>
      </c>
    </row>
    <row r="37" spans="1:11" x14ac:dyDescent="0.15">
      <c r="A37" s="15" t="s">
        <v>5</v>
      </c>
      <c r="B37" s="17">
        <v>1503</v>
      </c>
      <c r="C37" s="3">
        <v>1288</v>
      </c>
      <c r="D37" s="3">
        <v>1369</v>
      </c>
      <c r="E37" s="4">
        <f t="shared" si="9"/>
        <v>2657</v>
      </c>
      <c r="F37" s="4"/>
      <c r="G37" s="15" t="s">
        <v>4</v>
      </c>
      <c r="H37" s="9">
        <v>2032</v>
      </c>
      <c r="I37" s="3">
        <v>2476</v>
      </c>
      <c r="J37" s="3">
        <v>2701</v>
      </c>
      <c r="K37" s="4">
        <f t="shared" si="10"/>
        <v>5177</v>
      </c>
    </row>
    <row r="38" spans="1:11" x14ac:dyDescent="0.15">
      <c r="A38" s="15" t="s">
        <v>6</v>
      </c>
      <c r="B38" s="17">
        <v>1540</v>
      </c>
      <c r="C38" s="3">
        <v>1312</v>
      </c>
      <c r="D38" s="3">
        <v>1415</v>
      </c>
      <c r="E38" s="4">
        <f t="shared" si="9"/>
        <v>2727</v>
      </c>
      <c r="F38" s="4"/>
      <c r="G38" s="15" t="s">
        <v>5</v>
      </c>
      <c r="H38" s="9">
        <v>513</v>
      </c>
      <c r="I38" s="3">
        <v>516</v>
      </c>
      <c r="J38" s="3">
        <v>543</v>
      </c>
      <c r="K38" s="4">
        <f t="shared" si="10"/>
        <v>1059</v>
      </c>
    </row>
    <row r="39" spans="1:11" x14ac:dyDescent="0.15">
      <c r="A39" s="15" t="s">
        <v>8</v>
      </c>
      <c r="B39" s="17">
        <v>1251</v>
      </c>
      <c r="C39" s="3">
        <v>1053</v>
      </c>
      <c r="D39" s="3">
        <v>1171</v>
      </c>
      <c r="E39" s="4">
        <f t="shared" si="9"/>
        <v>2224</v>
      </c>
      <c r="F39" s="7"/>
      <c r="G39" s="18" t="s">
        <v>7</v>
      </c>
      <c r="H39" s="19">
        <f>SUM(H36:H38)</f>
        <v>4032</v>
      </c>
      <c r="I39" s="24">
        <f t="shared" ref="I39:J39" si="11">SUM(I36:I38)</f>
        <v>4350</v>
      </c>
      <c r="J39" s="24">
        <f t="shared" si="11"/>
        <v>4795</v>
      </c>
      <c r="K39" s="6">
        <f t="shared" si="10"/>
        <v>9145</v>
      </c>
    </row>
    <row r="40" spans="1:11" x14ac:dyDescent="0.15">
      <c r="A40" s="18" t="s">
        <v>7</v>
      </c>
      <c r="B40" s="19">
        <f>SUM(B35:B39)</f>
        <v>8488</v>
      </c>
      <c r="C40" s="6">
        <f>SUM(C35:C39)</f>
        <v>7182</v>
      </c>
      <c r="D40" s="6">
        <f>SUM(D35:D39)</f>
        <v>8198</v>
      </c>
      <c r="E40" s="6">
        <f t="shared" si="9"/>
        <v>15380</v>
      </c>
      <c r="F40" s="4"/>
      <c r="G40" s="12"/>
      <c r="H40" s="9"/>
      <c r="I40" s="3"/>
      <c r="J40" s="3"/>
      <c r="K40" s="12"/>
    </row>
    <row r="41" spans="1:11" x14ac:dyDescent="0.15">
      <c r="A41" s="12"/>
      <c r="B41" s="17"/>
      <c r="C41" s="4"/>
      <c r="D41" s="4"/>
      <c r="E41" s="4"/>
      <c r="F41" s="4"/>
      <c r="G41" s="13" t="s">
        <v>28</v>
      </c>
      <c r="H41" s="9"/>
      <c r="I41" s="3"/>
      <c r="J41" s="3"/>
      <c r="K41" s="12"/>
    </row>
    <row r="42" spans="1:11" x14ac:dyDescent="0.15">
      <c r="A42" s="13" t="s">
        <v>12</v>
      </c>
      <c r="B42" s="17"/>
      <c r="C42" s="4"/>
      <c r="D42" s="4"/>
      <c r="E42" s="4"/>
      <c r="F42" s="4"/>
      <c r="G42" s="15" t="s">
        <v>3</v>
      </c>
      <c r="H42" s="9">
        <v>242</v>
      </c>
      <c r="I42" s="4">
        <v>232</v>
      </c>
      <c r="J42" s="4">
        <v>241</v>
      </c>
      <c r="K42" s="4">
        <f t="shared" ref="K42:K47" si="12">SUM(I42:J42)</f>
        <v>473</v>
      </c>
    </row>
    <row r="43" spans="1:11" x14ac:dyDescent="0.15">
      <c r="A43" s="15" t="s">
        <v>3</v>
      </c>
      <c r="B43" s="17">
        <v>2303</v>
      </c>
      <c r="C43" s="3">
        <v>1816</v>
      </c>
      <c r="D43" s="3">
        <v>2170</v>
      </c>
      <c r="E43" s="4">
        <f>SUM(C43:D43)</f>
        <v>3986</v>
      </c>
      <c r="F43" s="4"/>
      <c r="G43" s="15" t="s">
        <v>4</v>
      </c>
      <c r="H43" s="9">
        <v>1203</v>
      </c>
      <c r="I43" s="4">
        <v>1251</v>
      </c>
      <c r="J43" s="4">
        <v>1256</v>
      </c>
      <c r="K43" s="4">
        <f t="shared" si="12"/>
        <v>2507</v>
      </c>
    </row>
    <row r="44" spans="1:11" x14ac:dyDescent="0.15">
      <c r="A44" s="15" t="s">
        <v>4</v>
      </c>
      <c r="B44" s="17">
        <v>2644</v>
      </c>
      <c r="C44" s="3">
        <v>2186</v>
      </c>
      <c r="D44" s="3">
        <v>2297</v>
      </c>
      <c r="E44" s="4">
        <f>SUM(C44:D44)</f>
        <v>4483</v>
      </c>
      <c r="F44" s="4"/>
      <c r="G44" s="15" t="s">
        <v>5</v>
      </c>
      <c r="H44" s="9">
        <v>1513</v>
      </c>
      <c r="I44" s="11">
        <v>1628</v>
      </c>
      <c r="J44" s="11">
        <v>1640</v>
      </c>
      <c r="K44" s="4">
        <f t="shared" si="12"/>
        <v>3268</v>
      </c>
    </row>
    <row r="45" spans="1:11" x14ac:dyDescent="0.15">
      <c r="A45" s="15" t="s">
        <v>5</v>
      </c>
      <c r="B45" s="17">
        <v>3367</v>
      </c>
      <c r="C45" s="3">
        <v>3176</v>
      </c>
      <c r="D45" s="3">
        <v>3427</v>
      </c>
      <c r="E45" s="4">
        <f>SUM(C45:D45)</f>
        <v>6603</v>
      </c>
      <c r="F45" s="7"/>
      <c r="G45" s="15" t="s">
        <v>6</v>
      </c>
      <c r="H45" s="9">
        <v>783</v>
      </c>
      <c r="I45" s="11">
        <v>798</v>
      </c>
      <c r="J45" s="11">
        <v>806</v>
      </c>
      <c r="K45" s="4">
        <f t="shared" si="12"/>
        <v>1604</v>
      </c>
    </row>
    <row r="46" spans="1:11" x14ac:dyDescent="0.15">
      <c r="A46" s="18" t="s">
        <v>7</v>
      </c>
      <c r="B46" s="19">
        <f>SUM(B43:B45)</f>
        <v>8314</v>
      </c>
      <c r="C46" s="6">
        <f>SUM(C43:C45)</f>
        <v>7178</v>
      </c>
      <c r="D46" s="6">
        <f>SUM(D43:D45)</f>
        <v>7894</v>
      </c>
      <c r="E46" s="6">
        <f>SUM(C46:D46)</f>
        <v>15072</v>
      </c>
      <c r="F46" s="4"/>
      <c r="G46" s="15" t="s">
        <v>8</v>
      </c>
      <c r="H46" s="9">
        <v>918</v>
      </c>
      <c r="I46" s="11">
        <v>810</v>
      </c>
      <c r="J46" s="11">
        <v>858</v>
      </c>
      <c r="K46" s="4">
        <f t="shared" si="12"/>
        <v>1668</v>
      </c>
    </row>
    <row r="47" spans="1:11" x14ac:dyDescent="0.15">
      <c r="A47" s="12"/>
      <c r="B47" s="17"/>
      <c r="C47" s="4"/>
      <c r="D47" s="4"/>
      <c r="E47" s="4"/>
      <c r="F47" s="4"/>
      <c r="G47" s="18" t="s">
        <v>7</v>
      </c>
      <c r="H47" s="19">
        <f>SUM(H42:H46)</f>
        <v>4659</v>
      </c>
      <c r="I47" s="24">
        <f t="shared" ref="I47:J47" si="13">SUM(I42:I46)</f>
        <v>4719</v>
      </c>
      <c r="J47" s="24">
        <f t="shared" si="13"/>
        <v>4801</v>
      </c>
      <c r="K47" s="6">
        <f t="shared" si="12"/>
        <v>9520</v>
      </c>
    </row>
    <row r="48" spans="1:11" x14ac:dyDescent="0.15">
      <c r="A48" s="20" t="s">
        <v>13</v>
      </c>
      <c r="B48" s="17"/>
      <c r="C48" s="4"/>
      <c r="D48" s="4"/>
      <c r="E48" s="4"/>
      <c r="F48" s="4"/>
      <c r="G48" s="12"/>
      <c r="H48" s="9"/>
      <c r="I48" s="3"/>
      <c r="J48" s="3"/>
      <c r="K48" s="12"/>
    </row>
    <row r="49" spans="1:11" x14ac:dyDescent="0.15">
      <c r="A49" s="15" t="s">
        <v>3</v>
      </c>
      <c r="B49" s="17">
        <v>1357</v>
      </c>
      <c r="C49" s="3">
        <v>1195</v>
      </c>
      <c r="D49" s="3">
        <v>1339</v>
      </c>
      <c r="E49" s="4">
        <f>SUM(C49:D49)</f>
        <v>2534</v>
      </c>
      <c r="F49" s="4"/>
      <c r="G49" s="12"/>
      <c r="H49" s="9"/>
      <c r="I49" s="3"/>
      <c r="J49" s="3"/>
      <c r="K49" s="12"/>
    </row>
    <row r="50" spans="1:11" x14ac:dyDescent="0.15">
      <c r="A50" s="15" t="s">
        <v>4</v>
      </c>
      <c r="B50" s="17">
        <v>2805</v>
      </c>
      <c r="C50" s="3">
        <v>2441</v>
      </c>
      <c r="D50" s="3">
        <v>2375</v>
      </c>
      <c r="E50" s="4">
        <f>SUM(C50:D50)</f>
        <v>4816</v>
      </c>
      <c r="F50" s="4"/>
      <c r="G50" s="12"/>
      <c r="H50" s="9"/>
      <c r="I50" s="3"/>
      <c r="J50" s="3"/>
      <c r="K50" s="12"/>
    </row>
    <row r="51" spans="1:11" x14ac:dyDescent="0.15">
      <c r="A51" s="15" t="s">
        <v>5</v>
      </c>
      <c r="B51" s="17">
        <v>2805</v>
      </c>
      <c r="C51" s="3">
        <v>2423</v>
      </c>
      <c r="D51" s="3">
        <v>2516</v>
      </c>
      <c r="E51" s="4">
        <f>SUM(C51:D51)</f>
        <v>4939</v>
      </c>
      <c r="F51" s="7"/>
      <c r="G51" s="21" t="s">
        <v>19</v>
      </c>
      <c r="H51" s="10">
        <f>SUM(B12,B20,B27,B32,B40,B46,B52,H12,H20,H26,H33,H39,H47)</f>
        <v>79863</v>
      </c>
      <c r="I51" s="7">
        <f>SUM(C12,C20,C27,C32,C40,C46,C52,I12,I20,I26,I33,I39,I47)</f>
        <v>71072</v>
      </c>
      <c r="J51" s="7">
        <f>SUM(D12,D20,D27,D32,D40,D46,D52,J12,J20,J26,J33,J39,J47)</f>
        <v>77392</v>
      </c>
      <c r="K51" s="13">
        <f>SUM(E12,E20,E27,E32,E40,E46,E52,K12,K20,K26,K33,K39,K47)</f>
        <v>148464</v>
      </c>
    </row>
    <row r="52" spans="1:11" x14ac:dyDescent="0.15">
      <c r="A52" s="18" t="s">
        <v>7</v>
      </c>
      <c r="B52" s="19">
        <f>SUM(B49:B51)</f>
        <v>6967</v>
      </c>
      <c r="C52" s="6">
        <f>SUM(C49:C51)</f>
        <v>6059</v>
      </c>
      <c r="D52" s="6">
        <f>SUM(D49:D51)</f>
        <v>6230</v>
      </c>
      <c r="E52" s="6">
        <f>SUM(C52:D52)</f>
        <v>12289</v>
      </c>
      <c r="F52" s="12"/>
      <c r="G52" s="12"/>
      <c r="H52" s="12"/>
      <c r="I52" s="12"/>
      <c r="J52" s="12"/>
      <c r="K52" s="12"/>
    </row>
    <row r="53" spans="1:11" x14ac:dyDescent="0.15">
      <c r="A53" s="12"/>
      <c r="B53" s="12"/>
      <c r="C53" s="12"/>
      <c r="D53" s="12"/>
      <c r="E53" s="12"/>
      <c r="F53" s="12"/>
      <c r="G53" s="12" t="s">
        <v>23</v>
      </c>
      <c r="H53" s="12"/>
      <c r="I53" s="12"/>
      <c r="J53" s="12"/>
      <c r="K53" s="12"/>
    </row>
    <row r="54" spans="1:11" x14ac:dyDescent="0.15">
      <c r="A54" s="12"/>
      <c r="B54" s="12"/>
      <c r="C54" s="12"/>
      <c r="D54" s="12"/>
      <c r="E54" s="12"/>
      <c r="F54" s="12"/>
      <c r="G54" s="12" t="s">
        <v>25</v>
      </c>
      <c r="H54" s="12"/>
      <c r="I54" s="12"/>
      <c r="J54" s="12"/>
      <c r="K54" s="12"/>
    </row>
    <row r="55" spans="1:11" x14ac:dyDescent="0.15">
      <c r="A55" s="12"/>
      <c r="B55" s="12"/>
      <c r="C55" s="12"/>
      <c r="D55" s="12"/>
      <c r="E55" s="12"/>
      <c r="G55" s="27" t="s">
        <v>29</v>
      </c>
    </row>
    <row r="56" spans="1:11" x14ac:dyDescent="0.15">
      <c r="G56" s="28" t="s">
        <v>30</v>
      </c>
    </row>
  </sheetData>
  <phoneticPr fontId="2"/>
  <dataValidations count="1">
    <dataValidation imeMode="off" allowBlank="1" showInputMessage="1" showErrorMessage="1" sqref="G52:J52 H36:K38 H48:J51 K39 H27:J28 K33 H21:J22 K26 I20:K20 H6:J6 H34:J35 F6:F51 H7:K11 I12:K12 C6:D26 E6:E53 C28:D53 H13:J14 H15:K19 H23:K25 H29:K32 H40:J41 H42:K46 K47" xr:uid="{1248E14C-1FA7-4A2C-944C-CAD58881B0C6}"/>
  </dataValidations>
  <pageMargins left="0.7" right="0.7" top="0.75" bottom="0.75" header="0.3" footer="0.3"/>
  <pageSetup paperSize="9" scale="90" orientation="portrait" r:id="rId1"/>
  <rowBreaks count="1" manualBreakCount="1">
    <brk id="62" max="16383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町丁別世帯数と人口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2021-08-10T02:50:19Z</dcterms:created>
  <dcterms:modified xsi:type="dcterms:W3CDTF">2025-06-04T07:20:10Z</dcterms:modified>
</cp:coreProperties>
</file>