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4_{C373E597-9F34-4DFC-8C73-9EC10E7478A7}" xr6:coauthVersionLast="47" xr6:coauthVersionMax="47" xr10:uidLastSave="{00000000-0000-0000-0000-000000000000}"/>
  <bookViews>
    <workbookView xWindow="28680" yWindow="-1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<sst xmlns="http://schemas.openxmlformats.org/spreadsheetml/2006/main" count="7428" uniqueCount="2491">
  <si>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</si>
  <si>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</si>
  <si>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</si>
  <si>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</si>
  <si>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</si>
  <si>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</si>
  <si>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</si>
  <si>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</si>
  <si>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</si>
  <si>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</si>
  <si>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</si>
  <si>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</si>
  <si>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</si>
  <si>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</si>
  <si>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</si>
  <si>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</si>
  <si>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</si>
  <si>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</si>
  <si>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</si>
  <si>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</si>
  <si>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</si>
  <si>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</si>
  <si>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</si>
  <si>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</si>
  <si>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</si>
  <si>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</si>
  <si>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</si>
  <si>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</si>
  <si>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</si>
  <si>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</si>
  <si>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</si>
  <si>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</si>
  <si>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</si>
  <si>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</si>
  <si>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</si>
  <si>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</si>
  <si>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</si>
  <si>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</si>
  <si>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</si>
  <si>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</si>
  <si>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</si>
  <si>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</si>
  <si>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</si>
  <si>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</si>
  <si>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</si>
  <si>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</si>
  <si>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</si>
  <si>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</si>
  <si>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</si>
  <si>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</si>
  <si>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</si>
  <si>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</si>
  <si>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</si>
  <si>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</si>
  <si>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</si>
  <si>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</si>
  <si>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</si>
  <si>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</si>
  <si>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</si>
  <si>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</si>
  <si>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</si>
  <si>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</si>
  <si>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</si>
  <si>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</si>
  <si>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</si>
  <si>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</si>
  <si>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</si>
  <si>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</si>
  <si>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</si>
  <si>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</si>
  <si>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</si>
  <si>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</si>
  <si>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</si>
  <si>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</si>
  <si>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</si>
  <si>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</si>
  <si>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</si>
  <si>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</si>
  <si>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</si>
  <si>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</si>
  <si>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</si>
  <si>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</si>
  <si>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</si>
  <si>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</si>
  <si>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</si>
  <si>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</si>
  <si>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</si>
  <si>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</si>
  <si>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</si>
  <si>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</si>
  <si>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</si>
  <si>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</si>
  <si>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</si>
  <si>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</si>
  <si>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</si>
  <si>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</si>
  <si>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</si>
  <si>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</si>
  <si>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</si>
  <si>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</si>
  <si>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</si>
  <si>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</si>
  <si>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</si>
  <si>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</si>
  <si>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</si>
  <si>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</si>
  <si>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</si>
  <si>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</si>
  <si>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</si>
  <si>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</si>
  <si>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</si>
  <si>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</si>
  <si>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</si>
  <si>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</si>
  <si>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</si>
  <si>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</si>
  <si>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</si>
  <si>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</si>
  <si>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</si>
  <si>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</si>
  <si>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</si>
  <si>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</si>
  <si>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</si>
  <si>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</si>
  <si>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</si>
  <si>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</si>
  <si>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</si>
  <si>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</si>
  <si>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</si>
  <si>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</si>
  <si>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</si>
  <si>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</si>
  <si>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</si>
  <si>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</si>
  <si>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</si>
  <si>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</si>
  <si>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</si>
  <si>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</si>
  <si>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</si>
  <si>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</si>
  <si>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</si>
  <si>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</si>
  <si>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</si>
  <si>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</si>
  <si>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</si>
  <si>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</si>
  <si>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</si>
  <si>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</si>
  <si>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</si>
  <si>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</si>
  <si>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</si>
  <si>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</si>
  <si>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</si>
  <si>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</si>
  <si>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</si>
  <si>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</si>
  <si>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</si>
  <si>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</si>
  <si>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</si>
  <si>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</si>
  <si>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</si>
  <si>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</si>
  <si>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</si>
  <si>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</si>
  <si>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</si>
  <si>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</si>
  <si>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</si>
  <si>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</si>
  <si>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</si>
  <si>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</si>
  <si>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</si>
  <si>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</si>
  <si>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</si>
  <si>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</si>
  <si>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</si>
  <si>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</si>
  <si>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</si>
  <si>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</si>
  <si>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</si>
  <si>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</si>
  <si>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</si>
  <si>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</si>
  <si>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</si>
  <si>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</si>
  <si>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</si>
  <si>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</si>
  <si>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</si>
  <si>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</si>
  <si>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</si>
  <si>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</si>
  <si>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</si>
  <si>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</si>
  <si>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</si>
  <si>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</si>
  <si>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</si>
  <si>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</si>
  <si>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</si>
  <si>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</si>
  <si>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</si>
  <si>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</si>
  <si>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</si>
  <si>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</si>
  <si>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</si>
  <si>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</si>
  <si>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</si>
  <si>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</si>
  <si>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</si>
  <si>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</si>
  <si>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</si>
  <si>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</si>
  <si>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</si>
  <si>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</si>
  <si>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</si>
  <si>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</si>
  <si>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</si>
  <si>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</si>
  <si>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</si>
  <si>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</si>
  <si>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</si>
  <si>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</si>
  <si>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</si>
  <si>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</si>
  <si>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</si>
  <si>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</si>
  <si>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</si>
  <si>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</si>
  <si>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</si>
  <si>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</si>
  <si>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</si>
  <si>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</si>
  <si>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</si>
  <si>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</si>
  <si>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</si>
  <si>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</si>
  <si>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</si>
  <si>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</si>
  <si>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</si>
  <si>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</si>
  <si>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</si>
  <si>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</si>
  <si>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</si>
  <si>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</si>
  <si>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</si>
  <si>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</si>
  <si>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</si>
  <si>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</si>
  <si>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</si>
  <si>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</si>
  <si>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88"/>
  </si>
  <si>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</si>
  <si>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</si>
  <si>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</si>
  <si>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</si>
  <si>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</si>
  <si>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</si>
  <si>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</si>
  <si>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</si>
  <si>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</si>
  <si>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</si>
  <si>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</si>
  <si>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</si>
  <si>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</si>
  <si>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</si>
  <si>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</si>
  <si>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</si>
  <si>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</si>
  <si>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</si>
  <si>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</si>
  <si>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</si>
  <si>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</si>
  <si>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</si>
  <si>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</si>
  <si>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</si>
  <si>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</si>
  <si>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</si>
  <si>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</si>
  <si>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</si>
  <si>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</si>
  <si>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</si>
  <si>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</si>
  <si>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</si>
  <si>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</si>
  <si>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</si>
  <si>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</si>
  <si>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</si>
  <si>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</si>
  <si>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</si>
  <si>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</si>
  <si>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</si>
  <si>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</si>
  <si>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</si>
  <si>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</si>
  <si>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</si>
  <si>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</si>
  <si>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</si>
  <si>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</si>
  <si>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</si>
  <si>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</si>
  <si>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</si>
  <si>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</si>
  <si>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</si>
  <si>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</si>
  <si>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</si>
  <si>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</si>
  <si>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</si>
  <si>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</si>
  <si>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</si>
  <si>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</si>
  <si>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</si>
  <si>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</si>
  <si>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</si>
  <si>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</si>
  <si>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</si>
  <si>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</si>
  <si>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</si>
  <si>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</si>
  <si>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</si>
  <si>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</si>
  <si>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8"/>
  </si>
  <si>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</si>
  <si>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</si>
  <si>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</si>
  <si>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</si>
  <si>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</si>
  <si>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</si>
  <si>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</si>
  <si>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</si>
  <si>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</si>
  <si>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</si>
  <si>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</si>
  <si>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</si>
  <si>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</si>
  <si>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</si>
  <si>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</si>
  <si>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</si>
  <si>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</si>
  <si>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</si>
  <si>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</si>
  <si>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</si>
  <si>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</si>
  <si>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</si>
  <si>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</si>
  <si>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</si>
  <si>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</si>
  <si>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</si>
  <si>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</si>
  <si>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</si>
  <si>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</si>
  <si>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</si>
  <si>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</si>
  <si>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</si>
  <si>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</si>
  <si>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</si>
  <si>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</si>
  <si>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</si>
  <si>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</si>
  <si>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</si>
  <si>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</si>
  <si>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</si>
  <si>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</si>
  <si>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</si>
  <si>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</si>
  <si>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</si>
  <si>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</si>
  <si>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</si>
  <si>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</si>
  <si>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</si>
  <si>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</si>
  <si>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</si>
  <si>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</si>
  <si>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</si>
  <si>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</si>
  <si>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</si>
  <si>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</si>
  <si>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</si>
  <si>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</si>
  <si>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</si>
  <si>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</si>
  <si>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</si>
  <si>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</si>
  <si>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</si>
  <si>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</si>
  <si>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</si>
  <si>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</si>
  <si>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</si>
  <si>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</si>
  <si>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</si>
  <si>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</si>
  <si>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</si>
  <si>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</si>
  <si>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</si>
  <si>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</si>
  <si>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</si>
  <si>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</si>
  <si>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</si>
  <si>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</si>
  <si>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</si>
  <si>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</si>
  <si>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</si>
  <si>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</si>
  <si>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</si>
  <si>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</si>
  <si>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</si>
  <si>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</si>
  <si>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</si>
  <si>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</si>
  <si>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</si>
  <si>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</si>
  <si>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</si>
  <si>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</si>
  <si>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</si>
  <si>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</si>
  <si>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</si>
  <si>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</si>
  <si>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</si>
  <si>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</si>
  <si>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</si>
  <si>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</si>
  <si>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</si>
  <si>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</si>
  <si>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</si>
  <si>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</si>
  <si>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</si>
  <si>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</si>
  <si>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</si>
  <si>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</si>
  <si>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</si>
  <si>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</si>
  <si>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</si>
  <si>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</si>
  <si>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</si>
  <si>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</si>
  <si>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</si>
  <si>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</si>
  <si>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</si>
  <si>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</si>
  <si>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</si>
  <si>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</si>
  <si>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</si>
  <si>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</si>
  <si>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</si>
  <si>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</si>
  <si>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</si>
  <si>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88"/>
  </si>
  <si>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</si>
  <si>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</si>
  <si>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</si>
  <si>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</si>
  <si>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88"/>
  </si>
  <si>
    <t>佐賀県</t>
  </si>
  <si>
    <t>木古内町</t>
  </si>
  <si>
    <t>日野市</t>
  </si>
  <si>
    <t>訪問型サービス（独自／定額）</t>
    <rPh sb="0" eb="2">
      <t>ホウモン</t>
    </rPh>
    <rPh sb="2" eb="3">
      <t>ガタ</t>
    </rPh>
    <rPh sb="8" eb="10">
      <t>ドクジ</t>
    </rPh>
    <rPh sb="11" eb="13">
      <t>テイガク</t>
    </rPh>
    <phoneticPr fontId="88"/>
  </si>
  <si>
    <t>長崎県</t>
  </si>
  <si>
    <t>七飯町</t>
  </si>
  <si>
    <t>東村山市</t>
    <rPh sb="0" eb="4">
      <t>ヒガシムラヤマシ</t>
    </rPh>
    <phoneticPr fontId="4"/>
  </si>
  <si>
    <t>通所型サービス（独自）</t>
    <rPh sb="0" eb="2">
      <t>ツウショ</t>
    </rPh>
    <rPh sb="2" eb="3">
      <t>ガタ</t>
    </rPh>
    <rPh sb="8" eb="10">
      <t>ドクジ</t>
    </rPh>
    <phoneticPr fontId="88"/>
  </si>
  <si>
    <t>熊本県</t>
  </si>
  <si>
    <t>鹿部町</t>
  </si>
  <si>
    <t>国分寺市</t>
  </si>
  <si>
    <t>通所型サービス（独自／定率）</t>
    <rPh sb="0" eb="2">
      <t>ツウショ</t>
    </rPh>
    <rPh sb="2" eb="3">
      <t>ガタ</t>
    </rPh>
    <rPh sb="8" eb="10">
      <t>ドクジ</t>
    </rPh>
    <rPh sb="11" eb="13">
      <t>テイリツ</t>
    </rPh>
    <phoneticPr fontId="88"/>
  </si>
  <si>
    <t>大分県</t>
  </si>
  <si>
    <t>森町</t>
  </si>
  <si>
    <t>国立市</t>
  </si>
  <si>
    <t>通所型サービス（独自／定額）</t>
    <rPh sb="0" eb="2">
      <t>ツウショ</t>
    </rPh>
    <rPh sb="2" eb="3">
      <t>ガタ</t>
    </rPh>
    <rPh sb="8" eb="10">
      <t>ドクジ</t>
    </rPh>
    <rPh sb="11" eb="13">
      <t>テイガク</t>
    </rPh>
    <phoneticPr fontId="88"/>
  </si>
  <si>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</si>
  <si>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</si>
  <si>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</si>
  <si>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</si>
  <si>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</si>
  <si>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</si>
  <si>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</si>
  <si>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</si>
  <si>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</si>
  <si>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</si>
  <si>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</si>
  <si>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</si>
  <si>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</si>
  <si>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</si>
  <si>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</si>
  <si>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</si>
  <si>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</si>
  <si>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</si>
  <si>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</si>
  <si>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</si>
  <si>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</si>
  <si>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</si>
  <si>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</si>
  <si>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</si>
  <si>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</si>
  <si>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</si>
  <si>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</si>
  <si>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</si>
  <si>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</si>
  <si>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</si>
  <si>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</si>
  <si>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</si>
  <si>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</si>
  <si>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</si>
  <si>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</si>
  <si>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</si>
  <si>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</si>
  <si>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</si>
  <si>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</si>
  <si>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</si>
  <si>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</si>
  <si>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</si>
  <si>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</si>
  <si>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</si>
  <si>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</si>
  <si>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</si>
  <si>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</si>
  <si>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</si>
  <si>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</si>
  <si>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</si>
  <si>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</si>
  <si>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</si>
  <si>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</si>
  <si>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</si>
  <si>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</si>
  <si>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</si>
  <si>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</si>
  <si>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</si>
  <si>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</si>
  <si>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</si>
  <si>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</si>
  <si>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</si>
  <si>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</si>
  <si>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</si>
  <si>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</si>
  <si>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</si>
  <si>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</si>
  <si>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</si>
  <si>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</si>
  <si>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</si>
  <si>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</si>
  <si>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</si>
  <si>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</si>
  <si>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</si>
  <si>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</si>
  <si>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</si>
  <si>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</si>
  <si>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</si>
  <si>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</si>
  <si>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</si>
  <si>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</si>
  <si>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</si>
  <si>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</si>
  <si>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</si>
  <si>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</si>
  <si>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</si>
  <si>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</si>
  <si>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</si>
  <si>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</si>
  <si>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</si>
  <si>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</si>
  <si>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</si>
  <si>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</si>
  <si>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</si>
  <si>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</si>
  <si>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</si>
  <si>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</si>
  <si>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</si>
  <si>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</si>
  <si>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</si>
  <si>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</si>
  <si>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</si>
  <si>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</si>
  <si>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</si>
  <si>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</si>
  <si>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</si>
  <si>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</si>
  <si>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</si>
  <si>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</si>
  <si>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</si>
  <si>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</si>
  <si>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</si>
  <si>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</si>
  <si>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</si>
  <si>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</si>
  <si>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</si>
  <si>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</si>
  <si>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</si>
  <si>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</si>
  <si>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</si>
  <si>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</si>
  <si>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</si>
  <si>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</si>
  <si>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</si>
  <si>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</si>
  <si>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</si>
  <si>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</si>
  <si>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</si>
  <si>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</si>
  <si>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</si>
  <si>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</si>
  <si>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</si>
  <si>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</si>
  <si>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</si>
  <si>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</si>
  <si>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</si>
  <si>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</si>
  <si>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</si>
  <si>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</si>
  <si>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</si>
  <si>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</si>
  <si>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</si>
  <si>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</si>
  <si>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</si>
  <si>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</si>
  <si>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</si>
  <si>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</si>
  <si>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</si>
  <si>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</si>
  <si>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</si>
  <si>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</si>
  <si>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</si>
  <si>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</si>
  <si>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</si>
  <si>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</si>
  <si>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</si>
  <si>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</si>
  <si>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</si>
  <si>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</si>
  <si>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</si>
  <si>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</si>
  <si>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</si>
  <si>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</si>
  <si>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</si>
  <si>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</si>
  <si>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</si>
  <si>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</si>
  <si>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</si>
  <si>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</si>
  <si>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</si>
  <si>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</si>
  <si>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</si>
  <si>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</si>
  <si>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</si>
  <si>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</si>
  <si>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</si>
  <si>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</si>
  <si>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</si>
  <si>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</si>
  <si>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</si>
  <si>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</si>
  <si>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</si>
  <si>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</si>
  <si>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</si>
  <si>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</si>
  <si>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</si>
  <si>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</si>
  <si>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</si>
  <si>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</si>
  <si>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</si>
  <si>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</si>
  <si>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</si>
  <si>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</si>
  <si>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</si>
  <si>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</si>
  <si>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</si>
  <si>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</si>
  <si>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</si>
  <si>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</si>
  <si>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</si>
  <si>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</si>
  <si>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</si>
  <si>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</si>
  <si>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</si>
  <si>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</si>
  <si>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</si>
  <si>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</si>
  <si>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</si>
  <si>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</si>
  <si>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</si>
  <si>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</si>
  <si>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</si>
  <si>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</si>
  <si>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</si>
  <si>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</si>
  <si>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</si>
  <si>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</si>
  <si>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</si>
  <si>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</si>
  <si>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</si>
  <si>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</si>
  <si>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</si>
  <si>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</si>
  <si>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</si>
  <si>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</si>
  <si>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</si>
  <si>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</si>
  <si>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</si>
  <si>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</si>
  <si>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</si>
  <si>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</si>
  <si>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</si>
  <si>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</si>
  <si>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</si>
  <si>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</si>
  <si>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</si>
  <si>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</si>
  <si>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</si>
  <si>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</si>
  <si>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</si>
  <si>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</si>
  <si>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</si>
  <si>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</si>
  <si>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</si>
  <si>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</si>
  <si>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</si>
  <si>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</si>
  <si>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</si>
  <si>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</si>
  <si>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</si>
  <si>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</si>
  <si>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</si>
  <si>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</si>
  <si>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</si>
  <si>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</si>
  <si>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</si>
  <si>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</si>
  <si>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</si>
  <si>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</si>
  <si>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</si>
  <si>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</si>
  <si>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</si>
  <si>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</si>
  <si>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</si>
  <si>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</si>
  <si>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</si>
  <si>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</si>
  <si>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</si>
  <si>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</si>
  <si>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</si>
  <si>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</si>
  <si>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</si>
  <si>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</si>
  <si>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</si>
  <si>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</si>
  <si>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</si>
  <si>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</si>
  <si>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</si>
  <si>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</si>
  <si>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</si>
  <si>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</si>
  <si>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</si>
  <si>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</si>
  <si>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</si>
  <si>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</si>
  <si>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</si>
  <si>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</si>
  <si>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</si>
  <si>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</si>
  <si>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</si>
  <si>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</si>
  <si>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</si>
  <si>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</si>
  <si>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</si>
  <si>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</si>
  <si>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</si>
  <si>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</si>
  <si>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</si>
  <si>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</si>
  <si>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</si>
  <si>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</si>
  <si>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</si>
  <si>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</si>
  <si>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</si>
  <si>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</si>
  <si>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</si>
  <si>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</si>
  <si>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</si>
  <si>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</si>
  <si>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</si>
  <si>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</si>
  <si>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</si>
  <si>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</si>
  <si>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</si>
  <si>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</si>
  <si>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</si>
  <si>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</si>
  <si>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</si>
  <si>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</si>
  <si>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</si>
  <si>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</si>
  <si>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</si>
  <si>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</si>
  <si>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</si>
  <si>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</si>
  <si>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</si>
  <si>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</si>
  <si>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</si>
  <si>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</si>
  <si>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</si>
  <si>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</si>
  <si>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</si>
  <si>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</si>
  <si>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</si>
  <si>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</si>
  <si>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</si>
  <si>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</si>
  <si>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</si>
  <si>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</si>
  <si>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</si>
  <si>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</si>
  <si>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</si>
  <si>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</si>
  <si>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</si>
  <si>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</si>
  <si>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</si>
  <si>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</si>
  <si>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</si>
  <si>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</si>
  <si>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</si>
  <si>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</si>
  <si>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</si>
  <si>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</si>
  <si>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</si>
  <si>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</si>
  <si>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</si>
  <si>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</si>
  <si>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</si>
  <si>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</si>
  <si>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</si>
  <si>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</si>
  <si>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</si>
  <si>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</si>
  <si>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</si>
  <si>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</si>
  <si>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</si>
  <si>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</si>
  <si>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</si>
  <si>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</si>
  <si>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</si>
  <si>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</si>
  <si>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</si>
  <si>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</si>
  <si>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</si>
  <si>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</si>
  <si>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</si>
  <si>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</si>
  <si>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</si>
  <si>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</si>
  <si>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</si>
  <si>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</si>
  <si>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</si>
  <si>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</si>
  <si>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</si>
  <si>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</si>
  <si>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</si>
  <si>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</si>
  <si>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</si>
  <si>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</si>
  <si>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</si>
  <si>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</si>
  <si>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</si>
  <si>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</si>
  <si>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</si>
  <si>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</si>
  <si>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</si>
  <si>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</si>
  <si>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</si>
  <si>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</si>
  <si>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</si>
  <si>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</si>
  <si>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</si>
  <si>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</si>
  <si>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</si>
  <si>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</si>
  <si>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</si>
  <si>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</si>
  <si>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</si>
  <si>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</si>
  <si>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</si>
  <si>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</si>
  <si>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</si>
  <si>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</si>
  <si>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</si>
  <si>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</si>
  <si>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</si>
  <si>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</si>
  <si>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</si>
  <si>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</si>
  <si>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</si>
  <si>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</si>
  <si>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</si>
  <si>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</si>
  <si>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</si>
  <si>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</si>
  <si>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</si>
  <si>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</si>
  <si>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</si>
  <si>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</si>
  <si>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</si>
  <si>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</si>
  <si>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</si>
  <si>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</si>
  <si>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</si>
  <si>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</si>
  <si>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</si>
  <si>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</si>
  <si>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</si>
  <si>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</si>
  <si>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</si>
  <si>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</si>
  <si>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</si>
  <si>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</si>
  <si>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</si>
  <si>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</si>
  <si>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</si>
  <si>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</si>
  <si>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</si>
  <si>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</si>
  <si>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</si>
  <si>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</si>
  <si>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</si>
  <si>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</si>
  <si>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</si>
  <si>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</si>
  <si>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</si>
  <si>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</si>
  <si>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</si>
  <si>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</si>
  <si>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</si>
  <si>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</si>
  <si>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</si>
  <si>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</si>
  <si>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</si>
  <si>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</si>
  <si>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</si>
  <si>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</si>
  <si>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</si>
  <si>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</si>
  <si>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</si>
  <si>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</si>
  <si>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</si>
  <si>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</si>
  <si>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</si>
  <si>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</si>
  <si>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</si>
  <si>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</si>
  <si>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</si>
  <si>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</si>
  <si>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</si>
  <si>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</si>
  <si>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</si>
  <si>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</si>
  <si>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</si>
  <si>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</si>
  <si>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</si>
  <si>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</si>
  <si>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</si>
  <si>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</si>
  <si>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</si>
  <si>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</si>
  <si>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</si>
  <si>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</si>
  <si>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</si>
  <si>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</si>
  <si>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</si>
  <si>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</si>
  <si>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</si>
  <si>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</si>
  <si>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</si>
  <si>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</si>
  <si>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</si>
  <si>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</si>
  <si>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</si>
  <si>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</si>
  <si>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</si>
  <si>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</si>
  <si>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</si>
  <si>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</si>
  <si>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</si>
  <si>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</si>
  <si>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</si>
  <si>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</si>
  <si>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</si>
  <si>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</si>
  <si>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</si>
  <si>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</si>
  <si>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</si>
  <si>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</si>
  <si>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</si>
  <si>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</si>
  <si>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</si>
  <si>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</si>
  <si>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</si>
  <si>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</si>
  <si>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</si>
  <si>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</si>
  <si>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</si>
  <si>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</si>
  <si>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</si>
  <si>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</si>
  <si>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</si>
  <si>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</si>
  <si>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</si>
  <si>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</si>
  <si>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</si>
  <si>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</si>
  <si>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</si>
  <si>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</si>
  <si>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</si>
  <si>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</si>
  <si>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</si>
  <si>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</si>
  <si>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</si>
  <si>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</si>
  <si>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</si>
  <si>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</si>
  <si>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</si>
  <si>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</si>
  <si>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</si>
  <si>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</si>
  <si>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</si>
  <si>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</si>
  <si>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</si>
  <si>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</si>
  <si>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</si>
  <si>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</si>
  <si>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</si>
  <si>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</si>
  <si>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</si>
  <si>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</si>
  <si>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</si>
  <si>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</si>
  <si>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</si>
  <si>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</si>
  <si>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</si>
  <si>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</si>
  <si>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</si>
  <si>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</si>
  <si>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</si>
  <si>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</si>
  <si>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</si>
  <si>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</si>
  <si>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</si>
  <si>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</si>
  <si>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</si>
  <si>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</si>
  <si>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</si>
  <si>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</si>
  <si>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</si>
  <si>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</si>
  <si>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</si>
  <si>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</si>
  <si>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</si>
  <si>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</si>
  <si>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</si>
  <si>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</si>
  <si>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</si>
  <si>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</si>
  <si>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</si>
  <si>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</si>
  <si>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</si>
  <si>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</si>
  <si>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</si>
  <si>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</si>
  <si>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</si>
  <si>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</si>
  <si>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</si>
  <si>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</si>
  <si>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</si>
  <si>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</si>
  <si>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</si>
  <si>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</si>
  <si>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</si>
  <si>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</si>
  <si>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</si>
  <si>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</si>
  <si>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</si>
  <si>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</si>
  <si>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</si>
  <si>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</si>
  <si>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</si>
  <si>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</si>
  <si>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</si>
  <si>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</si>
  <si>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</si>
  <si>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</si>
  <si>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</si>
  <si>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</si>
  <si>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</si>
  <si>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</si>
  <si>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</si>
  <si>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</si>
  <si>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</si>
  <si>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</si>
  <si>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</si>
  <si>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</si>
  <si>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</si>
  <si>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</si>
  <si>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</si>
  <si>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</si>
  <si>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</si>
  <si>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</si>
  <si>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</si>
  <si>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</si>
  <si>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</si>
  <si>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</si>
  <si>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</si>
  <si>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</si>
  <si>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</si>
  <si>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</si>
  <si>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</si>
  <si>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</si>
  <si>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</si>
  <si>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</si>
  <si>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</si>
  <si>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</si>
  <si>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</si>
  <si>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</si>
  <si>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</si>
  <si>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</si>
  <si>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</si>
  <si>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</si>
  <si>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</si>
  <si>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</si>
  <si>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</si>
  <si>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</si>
  <si>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</si>
  <si>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</si>
  <si>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</si>
  <si>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</si>
  <si>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</si>
  <si>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</si>
  <si>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</si>
  <si>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</si>
  <si>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</si>
  <si>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</si>
  <si>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</si>
  <si>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</si>
  <si>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</si>
  <si>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</si>
  <si>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</si>
  <si>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</si>
  <si>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</si>
  <si>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</si>
  <si>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</si>
  <si>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</si>
  <si>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</si>
  <si>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</si>
  <si>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</si>
  <si>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</si>
  <si>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</si>
  <si>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</si>
  <si>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</si>
  <si>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</si>
  <si>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</si>
  <si>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</si>
  <si>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</si>
  <si>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</si>
  <si>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</si>
  <si>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</si>
  <si>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</si>
  <si>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</si>
  <si>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</si>
  <si>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</si>
  <si>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</si>
  <si>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</si>
  <si>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</si>
  <si>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</si>
  <si>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</si>
  <si>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</si>
  <si>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</si>
  <si>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</si>
  <si>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</si>
  <si>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</si>
  <si>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</si>
  <si>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</si>
  <si>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</si>
  <si>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</si>
  <si>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</si>
  <si>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</si>
  <si>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</si>
  <si>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</si>
  <si>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</si>
  <si>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</si>
  <si>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</si>
  <si>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</si>
  <si>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</si>
  <si>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</si>
  <si>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</si>
  <si>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</si>
  <si>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</si>
  <si>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</si>
  <si>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</si>
  <si>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</si>
  <si>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</si>
  <si>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</si>
  <si>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</si>
  <si>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</si>
  <si>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</si>
  <si>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</si>
  <si>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</si>
  <si>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</si>
  <si>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</si>
  <si>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</si>
  <si>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</si>
  <si>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</si>
  <si>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</si>
  <si>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</si>
  <si>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</si>
  <si>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</si>
  <si>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</si>
  <si>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</si>
  <si>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</si>
  <si>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</si>
  <si>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</si>
  <si>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</si>
  <si>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</si>
  <si>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</si>
  <si>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</si>
  <si>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</si>
  <si>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</si>
  <si>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</si>
  <si>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</si>
  <si>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</si>
  <si>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</si>
  <si>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</si>
  <si>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</si>
  <si>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</si>
  <si>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</si>
  <si>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</si>
  <si>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</si>
  <si>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</si>
  <si>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</si>
  <si>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</si>
  <si>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</si>
  <si>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</si>
  <si>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</si>
  <si>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</si>
  <si>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</si>
  <si>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</si>
  <si>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</si>
  <si>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</si>
  <si>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</si>
  <si>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</si>
  <si>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</si>
  <si>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</si>
  <si>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</si>
  <si>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</si>
  <si>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</si>
  <si>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</si>
  <si>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</si>
  <si>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</si>
  <si>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</si>
  <si>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</si>
  <si>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</si>
  <si>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</si>
  <si>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</si>
  <si>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</si>
  <si>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</si>
  <si>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</si>
  <si>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</si>
  <si>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</si>
  <si>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</si>
  <si>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</si>
  <si>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</si>
  <si>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</si>
  <si>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</si>
  <si>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</si>
  <si>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</si>
  <si>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</si>
  <si>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</si>
  <si>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</si>
  <si>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</si>
  <si>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</si>
  <si>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</si>
  <si>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</si>
  <si>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</si>
  <si>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</si>
  <si>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</si>
  <si>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</si>
  <si>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</si>
  <si>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</si>
  <si>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</si>
  <si>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</si>
  <si>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</si>
  <si>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</si>
  <si>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</si>
  <si>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</si>
  <si>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</si>
  <si>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</si>
  <si>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</si>
  <si>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</si>
  <si>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</si>
  <si>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</si>
  <si>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</si>
  <si>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</si>
  <si>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</si>
  <si>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</si>
  <si>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</si>
  <si>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</si>
  <si>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</si>
  <si>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</si>
  <si>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</si>
  <si>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</si>
  <si>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</si>
  <si>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</si>
  <si>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</si>
  <si>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</si>
  <si>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</si>
  <si>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</si>
  <si>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</si>
  <si>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</si>
  <si>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</si>
  <si>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</si>
  <si>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</si>
  <si>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</si>
  <si>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</si>
  <si>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</si>
  <si>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</si>
  <si>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</si>
  <si>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</si>
  <si>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</si>
  <si>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</si>
  <si>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</si>
  <si>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</si>
  <si>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</si>
  <si>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</si>
  <si>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</si>
  <si>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</si>
  <si>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</si>
  <si>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</si>
  <si>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</si>
  <si>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</si>
  <si>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</si>
  <si>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</si>
  <si>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</si>
  <si>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</si>
  <si>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</si>
  <si>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</si>
  <si>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</si>
  <si>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</si>
  <si>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</si>
  <si>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</si>
  <si>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</si>
  <si>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</si>
  <si>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</si>
  <si>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</si>
  <si>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</si>
  <si>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</si>
  <si>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</si>
  <si>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</si>
  <si>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</si>
  <si>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</si>
  <si>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</si>
  <si>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</si>
  <si>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</si>
  <si>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</si>
  <si>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</si>
  <si>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</si>
  <si>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</si>
  <si>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</si>
  <si>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</si>
  <si>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</si>
  <si>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</si>
  <si>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</si>
  <si>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</si>
  <si>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</si>
  <si>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</si>
  <si>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</si>
  <si>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</si>
  <si>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</si>
  <si>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</si>
  <si>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</si>
  <si>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</si>
  <si>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</si>
  <si>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</si>
  <si>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</si>
  <si>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</si>
  <si>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</si>
  <si>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</si>
  <si>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</si>
  <si>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</si>
  <si>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</si>
  <si>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</si>
  <si>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</si>
  <si>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</si>
  <si>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</si>
  <si>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</si>
  <si>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</si>
  <si>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</si>
  <si>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</si>
  <si>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</si>
  <si>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</si>
  <si>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</si>
  <si>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</si>
  <si>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</si>
  <si>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</si>
  <si>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</si>
  <si>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</si>
  <si>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</si>
  <si>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</si>
  <si>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</si>
  <si>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</si>
  <si>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</si>
  <si>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</si>
  <si>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</si>
  <si>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</si>
  <si>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</si>
  <si>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</si>
  <si>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</si>
  <si>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</si>
  <si>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</si>
  <si>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</si>
  <si>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</si>
  <si>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</si>
  <si>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</si>
  <si>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</si>
  <si>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</si>
  <si>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</si>
  <si>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</si>
  <si>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</si>
  <si>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</si>
  <si>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</si>
  <si>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</si>
  <si>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</si>
  <si>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</si>
  <si>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</si>
  <si>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</si>
  <si>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</si>
  <si>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</si>
  <si>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</si>
  <si>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</si>
  <si>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</si>
  <si>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</si>
  <si>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</si>
  <si>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</si>
  <si>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</si>
  <si>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</si>
  <si>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</si>
  <si>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</si>
  <si>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</si>
  <si>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</si>
  <si>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</si>
  <si>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</si>
  <si>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</si>
  <si>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</si>
  <si>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</si>
  <si>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</si>
  <si>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</si>
  <si>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</si>
  <si>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</si>
  <si>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</si>
  <si>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</si>
  <si>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</si>
  <si>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</si>
  <si>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</si>
  <si>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</si>
  <si>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</si>
  <si>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</si>
  <si>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</si>
  <si>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</si>
  <si>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</si>
  <si>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</si>
  <si>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</si>
  <si>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</si>
  <si>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</si>
  <si>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</si>
  <si>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</si>
  <si>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</si>
  <si>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</si>
  <si>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</si>
  <si>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</si>
  <si>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</si>
  <si>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</si>
  <si>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</si>
  <si>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</si>
  <si>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</si>
  <si>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</si>
  <si>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</si>
  <si>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</si>
  <si>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</si>
  <si>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</si>
  <si>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</si>
  <si>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</si>
  <si>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</si>
  <si>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</si>
  <si>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</si>
  <si>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</si>
  <si>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</si>
  <si>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</si>
  <si>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</si>
  <si>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</si>
  <si>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</si>
  <si>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</si>
  <si>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</si>
  <si>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</si>
  <si>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</si>
  <si>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</si>
  <si>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</si>
  <si>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</si>
  <si>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</si>
  <si>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</si>
  <si>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</si>
  <si>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</si>
  <si>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</si>
  <si>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</si>
  <si>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</si>
  <si>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</si>
  <si>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</si>
  <si>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</si>
  <si>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</si>
  <si>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</si>
  <si>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</si>
  <si>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</si>
  <si>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</si>
  <si>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</si>
  <si>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</si>
  <si>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</si>
  <si>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</si>
  <si>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</si>
  <si>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</si>
  <si>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</si>
  <si>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</si>
  <si>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</si>
  <si>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</si>
  <si>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</si>
  <si>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</si>
  <si>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</si>
  <si>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</si>
  <si>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</si>
  <si>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</si>
  <si>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</si>
  <si>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</si>
  <si>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</si>
  <si>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</si>
  <si>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</si>
  <si>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</si>
  <si>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</si>
  <si>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</si>
  <si>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</si>
  <si>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</si>
  <si>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</si>
  <si>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</si>
  <si>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</si>
  <si>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</si>
  <si>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</si>
  <si>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</si>
  <si>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</si>
  <si>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</si>
  <si>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</si>
  <si>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</si>
  <si>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</si>
  <si>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</si>
  <si>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</si>
  <si>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</si>
  <si>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</si>
  <si>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</si>
  <si>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</si>
  <si>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</si>
  <si>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</si>
  <si>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</si>
  <si>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</si>
  <si>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</si>
  <si>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</si>
  <si>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</si>
  <si>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</si>
  <si>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</si>
  <si>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</si>
  <si>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</si>
  <si>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</si>
  <si>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</si>
  <si>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</si>
  <si>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</si>
  <si>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</si>
  <si>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</si>
  <si>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</si>
  <si>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</si>
  <si>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</si>
  <si>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</si>
  <si>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</si>
  <si>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</si>
  <si>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</si>
  <si>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</si>
  <si>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</si>
  <si>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</si>
  <si>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</si>
  <si>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</si>
  <si>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</si>
  <si>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</si>
  <si>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</si>
  <si>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</si>
  <si>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</si>
  <si>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</si>
  <si>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</si>
  <si>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</si>
  <si>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</si>
  <si>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</si>
  <si>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</si>
  <si>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</si>
  <si>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</si>
  <si>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</si>
  <si>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</si>
  <si>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</si>
  <si>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</si>
  <si>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</si>
  <si>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</si>
  <si>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</si>
  <si>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</si>
  <si>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</si>
  <si>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</si>
  <si>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</si>
  <si>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</si>
  <si>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</si>
  <si>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</si>
  <si>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</si>
  <si>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</si>
  <si>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</si>
  <si>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</si>
  <si>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</si>
  <si>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</si>
  <si>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</si>
  <si>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</si>
  <si>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</si>
  <si>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</si>
  <si>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</si>
  <si>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</si>
  <si>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</si>
  <si>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</si>
  <si>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</si>
  <si>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</si>
  <si>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</si>
  <si>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</si>
  <si>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</si>
  <si>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</si>
  <si>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</si>
  <si>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</si>
  <si>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</si>
  <si>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</si>
  <si>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</si>
  <si>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</si>
  <si>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</si>
  <si>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</si>
  <si>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</si>
  <si>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</si>
  <si>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</si>
  <si>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</si>
  <si>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</si>
  <si>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</si>
  <si>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</si>
  <si>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</si>
  <si>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</si>
  <si>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</si>
  <si>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</si>
  <si>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</si>
  <si>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</si>
  <si>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</si>
  <si>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</si>
  <si>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</si>
  <si>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</si>
  <si>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</si>
  <si>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</si>
  <si>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</si>
  <si>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</si>
  <si>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</si>
  <si>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</si>
  <si>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</si>
  <si>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</si>
  <si>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</si>
  <si>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</si>
  <si>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</si>
  <si>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</si>
  <si>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</si>
  <si>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</si>
  <si>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</si>
  <si>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</si>
  <si>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</si>
  <si>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</si>
  <si>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</si>
  <si>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</si>
  <si>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</si>
  <si>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</si>
  <si>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</si>
  <si>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</si>
  <si>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</si>
  <si>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</si>
  <si>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</si>
  <si>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</si>
  <si>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</si>
  <si>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</si>
  <si>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</si>
  <si>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</si>
  <si>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</si>
  <si>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</si>
  <si>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</si>
  <si>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</si>
  <si>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</si>
  <si>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</si>
  <si>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</si>
  <si>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</si>
  <si>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</si>
  <si>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</si>
  <si>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</si>
  <si>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</si>
  <si>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</si>
  <si>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</si>
  <si>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</si>
  <si>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</si>
  <si>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</si>
  <si>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</si>
  <si>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</si>
  <si>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</si>
  <si>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</si>
  <si>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</si>
  <si>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</si>
  <si>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</si>
  <si>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</si>
  <si>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</si>
  <si>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</si>
  <si>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</si>
  <si>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</si>
  <si>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</si>
  <si>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</si>
  <si>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</si>
  <si>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</si>
  <si>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</si>
  <si>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</si>
  <si>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</si>
  <si>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</si>
  <si>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</si>
  <si>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</si>
  <si>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</si>
  <si>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</si>
  <si>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</si>
  <si>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</si>
  <si>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</si>
  <si>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</si>
  <si>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</si>
  <si>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</si>
  <si>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</si>
  <si>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</si>
  <si>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</si>
  <si>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</si>
  <si>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</si>
  <si>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</si>
  <si>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</si>
  <si>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</si>
  <si>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</si>
  <si>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</si>
  <si>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</si>
  <si>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</si>
  <si>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</si>
  <si>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</si>
  <si>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</si>
  <si>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</si>
  <si>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</si>
  <si>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</si>
  <si>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</si>
  <si>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</si>
  <si>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</si>
  <si>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</si>
  <si>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</si>
  <si>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</si>
  <si>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</si>
  <si>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</si>
  <si>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</si>
  <si>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</si>
  <si>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</si>
  <si>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</si>
  <si>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</si>
  <si>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</si>
  <si>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</si>
  <si>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</si>
  <si>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</si>
  <si>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</si>
  <si>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</si>
  <si>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</si>
  <si>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</si>
  <si>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</si>
  <si>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</si>
  <si>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</si>
  <si>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</si>
  <si>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</si>
  <si>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</si>
  <si>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</si>
  <si>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</si>
  <si>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</si>
  <si>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</si>
  <si>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</si>
  <si>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</si>
  <si>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</si>
  <si>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</si>
  <si>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</si>
  <si>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</si>
  <si>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</si>
  <si>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</si>
  <si>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</si>
  <si>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</si>
  <si>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</si>
  <si>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</si>
  <si>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</si>
  <si>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</si>
  <si>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</si>
  <si>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</si>
  <si>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</si>
  <si>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</si>
  <si>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</si>
  <si>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</si>
  <si>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</si>
  <si>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</si>
  <si>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</si>
  <si>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</si>
  <si>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</si>
  <si>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</si>
  <si>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</si>
  <si>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</si>
  <si>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</si>
  <si>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</si>
  <si>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</si>
  <si>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</si>
  <si>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</si>
  <si>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</si>
  <si>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</si>
  <si>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</si>
  <si>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</si>
  <si>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</si>
  <si>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</si>
  <si>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</si>
  <si>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</si>
  <si>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</si>
  <si>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</si>
  <si>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</si>
  <si>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</si>
  <si>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</si>
  <si>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</si>
  <si>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</si>
  <si>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</si>
  <si>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</si>
  <si>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</si>
  <si>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</si>
  <si>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</si>
  <si>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</si>
  <si>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</si>
  <si>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</si>
  <si>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</si>
  <si>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</si>
  <si>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</si>
  <si>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</si>
  <si>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</si>
  <si>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</si>
  <si>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</si>
  <si>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</si>
  <si>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</si>
  <si>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</si>
  <si>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</si>
  <si>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</si>
  <si>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</si>
  <si>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</si>
  <si>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</si>
  <si>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</si>
  <si>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</si>
  <si>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</si>
  <si>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</si>
  <si>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</si>
  <si>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</si>
  <si>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</si>
  <si>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</si>
  <si>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</si>
  <si>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</si>
  <si>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</si>
  <si>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</si>
  <si>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</si>
  <si>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</si>
  <si>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</si>
  <si>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</si>
  <si>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</si>
  <si>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</si>
  <si>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</si>
  <si>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</si>
  <si>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</si>
  <si>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</si>
  <si>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</si>
  <si>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</si>
  <si>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</si>
  <si>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</si>
  <si>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</si>
  <si>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</si>
  <si>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</si>
  <si>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</si>
  <si>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</si>
  <si>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</si>
  <si>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</si>
  <si>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</si>
  <si>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</si>
  <si>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</si>
  <si>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</si>
  <si>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</si>
  <si>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</si>
  <si>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</si>
  <si>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</si>
  <si>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</si>
  <si>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</si>
  <si>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</si>
  <si>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</si>
  <si>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</si>
  <si>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</si>
  <si>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</si>
  <si>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</si>
  <si>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</si>
  <si>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</si>
  <si>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</si>
  <si>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</si>
  <si>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</si>
  <si>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</si>
  <si>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</si>
  <si>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</si>
  <si>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</si>
  <si>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</si>
  <si>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</si>
  <si>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</si>
  <si>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</si>
  <si>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</si>
  <si>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</si>
  <si>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</si>
  <si>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</si>
  <si>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</si>
  <si>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</si>
  <si>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</si>
  <si>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</si>
  <si>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</si>
  <si>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</si>
  <si>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</si>
  <si>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</si>
  <si>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</si>
  <si>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</si>
  <si>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</si>
  <si>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</si>
  <si>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</si>
  <si>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</si>
  <si>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</si>
  <si>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</si>
  <si>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</si>
  <si>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</si>
  <si>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</si>
  <si>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</si>
  <si>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</si>
  <si>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</si>
  <si>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</si>
  <si>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</si>
  <si>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</si>
  <si>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</si>
  <si>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</si>
  <si>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</si>
  <si>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</si>
  <si>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</si>
  <si>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</si>
  <si>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</si>
  <si>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</si>
  <si>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</si>
  <si>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</si>
  <si>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</si>
  <si>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</si>
  <si>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</si>
  <si>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</si>
  <si>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</si>
  <si>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</si>
  <si>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</si>
  <si>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</si>
  <si>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</si>
  <si>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</si>
  <si>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</si>
  <si>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</si>
  <si>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</si>
  <si>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</si>
  <si>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</si>
  <si>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</si>
  <si>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</si>
  <si>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</si>
  <si>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</si>
  <si>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</si>
  <si>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</si>
  <si>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</si>
  <si>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</si>
  <si>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</si>
  <si>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</si>
  <si>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</si>
  <si>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</si>
  <si>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</si>
  <si>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</si>
  <si>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</si>
  <si>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</si>
  <si>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</si>
  <si>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</si>
  <si>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</si>
  <si>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</si>
  <si>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</si>
  <si>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</si>
  <si>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</si>
  <si>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</si>
  <si>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</si>
  <si>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</si>
  <si>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</si>
  <si>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</si>
  <si>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</si>
  <si>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</si>
  <si>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</si>
  <si>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</si>
  <si>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</si>
  <si>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</si>
  <si>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</si>
  <si>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</si>
  <si>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</si>
  <si>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</si>
  <si>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</si>
  <si>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</si>
  <si>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</si>
  <si>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</si>
  <si>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</si>
  <si>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</si>
  <si>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</si>
  <si>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</si>
  <si>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</si>
  <si>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</si>
  <si>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</si>
  <si>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</si>
  <si>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</si>
  <si>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</si>
  <si>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</si>
  <si>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</si>
  <si>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</si>
  <si>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</si>
  <si>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</si>
  <si>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</si>
  <si>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</si>
  <si>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</si>
  <si>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</si>
  <si>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</si>
  <si>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</si>
  <si>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</si>
  <si>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</si>
  <si>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</si>
  <si>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</si>
  <si>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</si>
  <si>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</si>
  <si>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</si>
  <si>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</si>
  <si>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</si>
  <si>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</si>
  <si>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</si>
  <si>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</si>
  <si>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</si>
  <si>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</si>
  <si>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</si>
  <si>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</si>
  <si>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</si>
  <si>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</si>
  <si>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</si>
  <si>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</si>
  <si>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</si>
  <si>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</si>
  <si>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</si>
  <si>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</si>
  <si>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</si>
  <si>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</si>
  <si>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</si>
  <si>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</si>
  <si>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</si>
  <si>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</si>
  <si>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</si>
  <si>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</si>
  <si>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</si>
  <si>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</si>
  <si>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</si>
  <si>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</si>
  <si>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</si>
  <si>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</si>
  <si>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</si>
  <si>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</si>
  <si>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</si>
  <si>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</si>
  <si>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</si>
  <si>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</si>
  <si>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</si>
  <si>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</si>
  <si>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</si>
  <si>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</si>
  <si>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</si>
  <si>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</si>
  <si>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</si>
  <si>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</si>
  <si>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</si>
  <si>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</si>
  <si>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</si>
  <si>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</si>
  <si>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</si>
  <si>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</si>
  <si>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</si>
  <si>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</si>
  <si>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</si>
  <si>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</si>
  <si>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</si>
  <si>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</si>
  <si>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</si>
  <si>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</si>
  <si>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</si>
  <si>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</si>
  <si>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</si>
  <si>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</si>
  <si>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</si>
  <si>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</si>
  <si>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</si>
  <si>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</si>
  <si>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</si>
  <si>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</si>
  <si>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</si>
  <si>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</si>
  <si>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</si>
  <si>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</si>
  <si>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</si>
  <si>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</si>
  <si>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</si>
  <si>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</si>
  <si>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</si>
  <si>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</si>
  <si>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</si>
  <si>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</si>
  <si>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</si>
  <si>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</si>
  <si>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</si>
  <si>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</si>
  <si>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</si>
  <si>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</si>
  <si>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</si>
  <si>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</si>
  <si>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</si>
  <si>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</si>
  <si>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</si>
  <si>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</si>
  <si>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</si>
  <si>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</si>
  <si>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</si>
  <si>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</si>
  <si>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</si>
  <si>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</si>
  <si>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</si>
  <si>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</si>
  <si>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</si>
  <si>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</si>
  <si>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</si>
  <si>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</si>
  <si>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</si>
  <si>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</si>
  <si>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</si>
  <si>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</si>
  <si>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</si>
  <si>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</si>
  <si>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</si>
  <si>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</si>
  <si>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</si>
  <si>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</si>
  <si>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</si>
  <si>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</si>
  <si>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</si>
  <si>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</si>
  <si>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</si>
  <si>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</si>
  <si>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</si>
  <si>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</si>
  <si>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</si>
  <si>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</si>
  <si>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</si>
  <si>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</si>
  <si>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</si>
  <si>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</si>
  <si>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</si>
  <si>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</si>
  <si>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</si>
  <si>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</si>
  <si>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</si>
  <si>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</si>
  <si>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</si>
  <si>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</si>
  <si>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</si>
  <si>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</si>
  <si>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</si>
  <si>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</si>
  <si>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</si>
  <si>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</si>
  <si>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</si>
  <si>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</si>
  <si>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</si>
  <si>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</si>
  <si>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</si>
  <si>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</si>
  <si>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</si>
  <si>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</si>
  <si>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</si>
  <si>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</si>
  <si>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</si>
  <si>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</si>
  <si>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</si>
  <si>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</si>
  <si>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</si>
  <si>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</si>
  <si>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</si>
  <si>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</si>
  <si>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</si>
  <si>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</si>
  <si>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</si>
  <si>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</si>
  <si>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</si>
  <si>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</si>
  <si>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</si>
  <si>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</si>
  <si>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</si>
  <si>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</si>
  <si>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</si>
  <si>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</si>
  <si>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</si>
  <si>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</si>
  <si>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</si>
  <si>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</si>
  <si>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</si>
  <si>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</si>
  <si>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</si>
  <si>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</si>
  <si>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</si>
  <si>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</si>
  <si>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</si>
  <si>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</si>
  <si>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</si>
  <si>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</si>
  <si>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</si>
  <si>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</si>
  <si>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</si>
  <si>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</si>
  <si>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</si>
  <si>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</si>
  <si>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</si>
  <si>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</si>
  <si>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</si>
  <si>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</si>
  <si>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</si>
  <si>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</si>
  <si>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</si>
  <si>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</si>
  <si>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</si>
  <si>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</si>
  <si>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</si>
  <si>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</si>
  <si>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</si>
  <si>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</si>
  <si>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</si>
  <si>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</si>
  <si>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</si>
  <si>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</si>
  <si>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</si>
  <si>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</si>
  <si>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</si>
  <si>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</si>
  <si>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</si>
  <si>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</si>
  <si>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</si>
  <si>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</si>
  <si>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</si>
  <si>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</si>
  <si>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</si>
  <si>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</si>
  <si>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</si>
  <si>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</si>
  <si>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</si>
  <si>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</si>
  <si>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</si>
  <si>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</si>
  <si>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</si>
  <si>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</si>
  <si>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</si>
  <si>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</si>
  <si>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</si>
  <si>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</si>
  <si>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</si>
  <si>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</si>
  <si>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</si>
  <si>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</si>
  <si>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2"/>
  </si>
  <si>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</si>
  <si>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</si>
  <si>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</si>
  <si>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</si>
  <si>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</si>
  <si>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</si>
  <si>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</si>
  <si>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</si>
  <si>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</si>
  <si>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3"/>
  </si>
  <si>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</si>
  <si>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</si>
  <si>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</si>
  <si>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</si>
  <si>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</si>
  <si>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</si>
  <si>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</si>
  <si>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</si>
  <si>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</si>
  <si>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1"/>
  </si>
  <si>
    <t>47</t>
  </si>
  <si>
    <t>自立生活援助</t>
    <rPh sb="0" eb="2">
      <t>ジリツ</t>
    </rPh>
    <rPh sb="2" eb="4">
      <t>セイカツ</t>
    </rPh>
    <rPh sb="4" eb="6">
      <t>エンジョ</t>
    </rPh>
    <phoneticPr fontId="61"/>
  </si>
  <si>
    <t>35</t>
  </si>
  <si>
    <t>共同生活援助（介護サービス包括型）</t>
    <rPh sb="0" eb="2">
      <t>キョウドウ</t>
    </rPh>
    <rPh sb="2" eb="4">
      <t>セイカツ</t>
    </rPh>
    <rPh sb="4" eb="6">
      <t>エンジョ</t>
    </rPh>
    <rPh sb="7" eb="9">
      <t>カイゴ</t>
    </rPh>
    <rPh sb="13" eb="15">
      <t>ホウカツ</t>
    </rPh>
    <rPh sb="15" eb="16">
      <t>ガタ</t>
    </rPh>
    <phoneticPr fontId="61"/>
  </si>
  <si>
    <t>33</t>
  </si>
  <si>
    <t>共同生活援助（日中サービス支援型）</t>
    <rPh sb="0" eb="2">
      <t>キョウドウ</t>
    </rPh>
    <rPh sb="2" eb="4">
      <t>セイカツ</t>
    </rPh>
    <rPh sb="4" eb="6">
      <t>エンジョ</t>
    </rPh>
    <rPh sb="7" eb="9">
      <t>ニッチュウ</t>
    </rPh>
    <rPh sb="13" eb="15">
      <t>シエン</t>
    </rPh>
    <phoneticPr fontId="61"/>
  </si>
  <si>
    <t>共同生活援助（外部サービス利用型）</t>
    <rPh sb="0" eb="2">
      <t>キョウドウ</t>
    </rPh>
    <rPh sb="2" eb="4">
      <t>セイカツ</t>
    </rPh>
    <rPh sb="4" eb="6">
      <t>エンジョ</t>
    </rPh>
    <phoneticPr fontId="61"/>
  </si>
  <si>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</si>
  <si>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</si>
  <si>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</si>
  <si>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</si>
  <si>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</si>
  <si>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</si>
  <si>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</si>
  <si>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</si>
  <si>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</si>
  <si>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</si>
  <si>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</si>
  <si>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</si>
  <si>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</si>
  <si>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</si>
  <si>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</si>
  <si>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</si>
  <si>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</si>
  <si>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</si>
  <si>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</si>
  <si>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</si>
  <si>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</si>
  <si>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</si>
  <si>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</si>
  <si>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</si>
  <si>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</si>
  <si>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</si>
  <si>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</si>
  <si>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</si>
  <si>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</si>
  <si>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</si>
  <si>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3"/>
  </si>
  <si>
    <t>宿泊型自立訓練</t>
    <phoneticPr fontId="13"/>
  </si>
  <si>
    <t>就労選択支援</t>
    <rPh sb="2" eb="4">
      <t>センタク</t>
    </rPh>
    <rPh sb="4" eb="6">
      <t>シエン</t>
    </rPh>
    <phoneticPr fontId="107"/>
  </si>
  <si>
    <t>就労移行支援（養成施設）</t>
    <rPh sb="7" eb="9">
      <t>ヨウセイ</t>
    </rPh>
    <rPh sb="9" eb="11">
      <t>シセツ</t>
    </rPh>
    <phoneticPr fontId="13"/>
  </si>
  <si>
    <t>就労定着支援</t>
    <rPh sb="0" eb="2">
      <t>シュウロウ</t>
    </rPh>
    <rPh sb="2" eb="4">
      <t>テイチャク</t>
    </rPh>
    <rPh sb="4" eb="6">
      <t>シエン</t>
    </rPh>
    <phoneticPr fontId="101"/>
  </si>
  <si>
    <t>自立生活援助</t>
    <rPh sb="0" eb="2">
      <t>ジリツ</t>
    </rPh>
    <rPh sb="2" eb="4">
      <t>セイカツ</t>
    </rPh>
    <rPh sb="4" eb="6">
      <t>エンジョ</t>
    </rPh>
    <phoneticPr fontId="101"/>
  </si>
  <si>
    <t>共同生活援助（介護サービス包括型）</t>
    <rPh sb="0" eb="2">
      <t>キョウドウ</t>
    </rPh>
    <rPh sb="2" eb="4">
      <t>セイカツ</t>
    </rPh>
    <rPh sb="4" eb="6">
      <t>エンジョ</t>
    </rPh>
    <rPh sb="7" eb="9">
      <t>カイゴ</t>
    </rPh>
    <rPh sb="13" eb="15">
      <t>ホウカツ</t>
    </rPh>
    <rPh sb="15" eb="16">
      <t>ガタ</t>
    </rPh>
    <phoneticPr fontId="101"/>
  </si>
  <si>
    <t>共同生活援助（日中サービス支援型）</t>
    <rPh sb="0" eb="2">
      <t>キョウドウ</t>
    </rPh>
    <rPh sb="2" eb="4">
      <t>セイカツ</t>
    </rPh>
    <rPh sb="4" eb="6">
      <t>エンジョ</t>
    </rPh>
    <rPh sb="7" eb="9">
      <t>ニッチュウ</t>
    </rPh>
    <rPh sb="13" eb="15">
      <t>シエン</t>
    </rPh>
    <phoneticPr fontId="101"/>
  </si>
  <si>
    <t>共同生活援助（外部サービス利用型）</t>
    <rPh sb="0" eb="2">
      <t>キョウドウ</t>
    </rPh>
    <rPh sb="2" eb="4">
      <t>セイカツ</t>
    </rPh>
    <rPh sb="4" eb="6">
      <t>エンジョ</t>
    </rPh>
    <phoneticPr fontId="101"/>
  </si>
  <si>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</si>
  <si>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</si>
  <si>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</si>
  <si>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</si>
  <si>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</si>
  <si>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</si>
  <si>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</si>
  <si>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</si>
  <si>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</si>
  <si>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</si>
  <si>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</si>
  <si>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</si>
  <si>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</si>
  <si>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</si>
  <si>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</si>
  <si>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2"/>
  </si>
  <si>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</si>
  <si>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</si>
  <si>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3"/>
  </si>
  <si>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</si>
  <si>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</si>
  <si>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</si>
  <si>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1"/>
  </si>
  <si>
    <t>自立生活援助R8</t>
    <rPh sb="0" eb="2">
      <t>ジリツ</t>
    </rPh>
    <rPh sb="2" eb="4">
      <t>セイカツ</t>
    </rPh>
    <rPh sb="4" eb="6">
      <t>エンジョ</t>
    </rPh>
    <phoneticPr fontId="61"/>
  </si>
  <si>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</si>
  <si>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</si>
  <si>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</si>
  <si>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</si>
  <si>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</si>
  <si>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</si>
  <si>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</si>
  <si>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</si>
  <si>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</si>
  <si>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</si>
  <si>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</si>
  <si>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</si>
  <si>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</si>
  <si>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</si>
  <si>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</si>
  <si>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</si>
  <si>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</si>
  <si>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</si>
  <si>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</si>
  <si>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3"/>
  </si>
  <si>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</si>
  <si>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</si>
  <si>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07"/>
  </si>
  <si>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</si>
  <si>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</si>
  <si>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</si>
  <si>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1"/>
  </si>
  <si>
    <t>自立生活援助V</t>
    <rPh sb="0" eb="2">
      <t>ジリツ</t>
    </rPh>
    <rPh sb="2" eb="4">
      <t>セイカツ</t>
    </rPh>
    <rPh sb="4" eb="6">
      <t>エンジョ</t>
    </rPh>
    <phoneticPr fontId="101"/>
  </si>
  <si>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</si>
  <si>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</si>
  <si>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</si>
  <si>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</si>
  <si>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</si>
  <si>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</si>
  <si>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</si>
  <si>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</si>
  <si>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</si>
  <si>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</si>
  <si>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</si>
  <si>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1"/>
  </si>
  <si>
    <t>共同生活援助_日中サービス支援型_V</t>
    <rPh sb="0" eb="2">
      <t>キョウドウ</t>
    </rPh>
    <rPh sb="2" eb="4">
      <t>セイカツ</t>
    </rPh>
    <rPh sb="4" eb="6">
      <t>エンジョ</t>
    </rPh>
    <rPh sb="7" eb="9">
      <t>ニッチュウ</t>
    </rPh>
    <rPh sb="13" eb="15">
      <t>シエン</t>
    </rPh>
    <phoneticPr fontId="101"/>
  </si>
  <si>
    <t>共同生活援助_外部サービス利用型_V</t>
    <rPh sb="0" eb="2">
      <t>キョウドウ</t>
    </rPh>
    <rPh sb="2" eb="4">
      <t>セイカツ</t>
    </rPh>
    <rPh sb="4" eb="6">
      <t>エンジョ</t>
    </rPh>
    <phoneticPr fontId="101"/>
  </si>
  <si>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</si>
  <si>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</si>
  <si>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1"/>
  </si>
  <si>
    <t>共同生活援助_日中サービス支援型_R8</t>
    <rPh sb="0" eb="2">
      <t>キョウドウ</t>
    </rPh>
    <rPh sb="2" eb="4">
      <t>セイカツ</t>
    </rPh>
    <rPh sb="4" eb="6">
      <t>エンジョ</t>
    </rPh>
    <rPh sb="7" eb="9">
      <t>ニッチュウ</t>
    </rPh>
    <rPh sb="13" eb="15">
      <t>シエン</t>
    </rPh>
    <phoneticPr fontId="61"/>
  </si>
  <si>
    <t>共同生活援助_介護サービス包括型_R8</t>
    <rPh sb="0" eb="2">
      <t>キョウドウ</t>
    </rPh>
    <rPh sb="2" eb="4">
      <t>セイカツ</t>
    </rPh>
    <rPh sb="4" eb="6">
      <t>エンジョ</t>
    </rPh>
    <rPh sb="7" eb="9">
      <t>カイゴ</t>
    </rPh>
    <rPh sb="13" eb="15">
      <t>ホウカツ</t>
    </rPh>
    <rPh sb="15" eb="16">
      <t>ガタ</t>
    </rPh>
    <phoneticPr fontId="61"/>
  </si>
  <si>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</si>
  <si>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</si>
  <si>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</si>
  <si>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</si>
  <si>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</si>
  <si>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</si>
  <si>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</si>
  <si>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</si>
  <si>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</si>
  <si>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</si>
  <si>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</si>
  <si>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</si>
  <si>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</si>
  <si>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</si>
  <si>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</si>
  <si>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</si>
  <si>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</si>
  <si>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</si>
  <si>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</si>
  <si>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</si>
  <si>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</si>
  <si>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</si>
  <si>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</si>
  <si>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</si>
  <si>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</si>
  <si>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</si>
  <si>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</si>
  <si>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</si>
  <si>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</si>
  <si>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</si>
  <si>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</si>
  <si>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</si>
  <si>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</si>
  <si>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</si>
  <si>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</si>
  <si>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</si>
  <si>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</si>
  <si>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</si>
  <si>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</si>
  <si>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</si>
  <si>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</si>
  <si>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</si>
  <si>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</si>
  <si>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</si>
  <si>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</si>
  <si>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</si>
  <si>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</si>
  <si>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</si>
  <si>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</si>
  <si>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</si>
  <si>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</si>
  <si>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</si>
  <si>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</si>
  <si>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</si>
  <si>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</si>
  <si>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</si>
  <si>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</si>
  <si>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</si>
  <si>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</si>
  <si>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</si>
  <si>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</si>
  <si>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</si>
  <si>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</si>
  <si>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</si>
  <si>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</si>
  <si>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</si>
  <si>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</si>
  <si>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</si>
  <si>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</si>
  <si>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</si>
  <si>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</si>
  <si>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</si>
  <si>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</si>
  <si>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武蔵野市</t>
    <rPh sb="0" eb="4">
      <t>ムサシノシ</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</si>
</sst>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
      <sz val="9"/>
      <name val="Meiryo UI"/>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5"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69" fillId="0" borderId="0" xfId="0" applyNumberFormat="1" applyFont="1">
      <alignment vertical="center"/>
    </xf>
    <xf numFmtId="180" fontId="33" fillId="0" borderId="0" xfId="0" applyNumberFormat="1" applyFont="1">
      <alignment vertical="center"/>
    </xf>
    <xf numFmtId="0" fontId="69"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6" fillId="0" borderId="0" xfId="0" applyFont="1">
      <alignment vertical="center"/>
    </xf>
    <xf numFmtId="0" fontId="41" fillId="0" borderId="0" xfId="0" applyFont="1" applyAlignment="1">
      <alignment horizontal="center" vertical="center" wrapText="1"/>
    </xf>
    <xf numFmtId="0" fontId="70"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7"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2" fillId="24" borderId="0" xfId="99" applyFont="1" applyFill="1">
      <alignment vertical="center"/>
    </xf>
    <xf numFmtId="0" fontId="73" fillId="24" borderId="0" xfId="99" applyFont="1" applyFill="1">
      <alignment vertical="center"/>
    </xf>
    <xf numFmtId="0" fontId="75" fillId="24" borderId="0" xfId="99" applyFont="1" applyFill="1">
      <alignment vertical="center"/>
    </xf>
    <xf numFmtId="0" fontId="76" fillId="24" borderId="0" xfId="99" applyFont="1" applyFill="1">
      <alignment vertical="center"/>
    </xf>
    <xf numFmtId="0" fontId="77" fillId="0" borderId="0" xfId="99" applyFont="1">
      <alignment vertical="center"/>
    </xf>
    <xf numFmtId="0" fontId="79" fillId="24" borderId="0" xfId="99" applyFont="1" applyFill="1">
      <alignment vertical="center"/>
    </xf>
    <xf numFmtId="0" fontId="72" fillId="24" borderId="0" xfId="99" applyFont="1" applyFill="1" applyAlignment="1">
      <alignment vertical="top"/>
    </xf>
    <xf numFmtId="0" fontId="76" fillId="24" borderId="0" xfId="99" applyFont="1" applyFill="1" applyAlignment="1">
      <alignment vertical="top"/>
    </xf>
    <xf numFmtId="0" fontId="79" fillId="24" borderId="10" xfId="99" applyFont="1" applyFill="1" applyBorder="1" applyAlignment="1">
      <alignment horizontal="center" vertical="center" shrinkToFit="1"/>
    </xf>
    <xf numFmtId="0" fontId="79" fillId="24" borderId="10" xfId="99" applyFont="1" applyFill="1" applyBorder="1" applyAlignment="1">
      <alignment horizontal="center" vertical="center" wrapText="1" shrinkToFit="1"/>
    </xf>
    <xf numFmtId="0" fontId="77" fillId="24" borderId="0" xfId="99" applyFont="1" applyFill="1">
      <alignment vertical="center"/>
    </xf>
    <xf numFmtId="0" fontId="79" fillId="24" borderId="10" xfId="99" applyFont="1" applyFill="1" applyBorder="1" applyAlignment="1">
      <alignment vertical="center" wrapText="1"/>
    </xf>
    <xf numFmtId="0" fontId="73" fillId="24" borderId="10" xfId="99" applyFont="1" applyFill="1" applyBorder="1" applyAlignment="1">
      <alignment vertical="center" wrapText="1"/>
    </xf>
    <xf numFmtId="0" fontId="76" fillId="0" borderId="0" xfId="99" applyFont="1">
      <alignment vertical="center"/>
    </xf>
    <xf numFmtId="0" fontId="78" fillId="24" borderId="0" xfId="0" applyFont="1" applyFill="1">
      <alignment vertical="center"/>
    </xf>
    <xf numFmtId="0" fontId="82" fillId="0" borderId="0" xfId="99" applyFont="1">
      <alignment vertical="center"/>
    </xf>
    <xf numFmtId="0" fontId="83" fillId="0" borderId="0" xfId="99" applyFont="1">
      <alignment vertical="center"/>
    </xf>
    <xf numFmtId="0" fontId="84"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8"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89"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4" fillId="24" borderId="0" xfId="99" applyFont="1" applyFill="1">
      <alignment vertical="center"/>
    </xf>
    <xf numFmtId="0" fontId="78" fillId="24" borderId="0" xfId="99" applyFont="1" applyFill="1">
      <alignment vertical="center"/>
    </xf>
    <xf numFmtId="0" fontId="78" fillId="0" borderId="0" xfId="99" applyFont="1">
      <alignment vertical="center"/>
    </xf>
    <xf numFmtId="0" fontId="78" fillId="24" borderId="10" xfId="0" applyFont="1" applyFill="1" applyBorder="1" applyAlignment="1">
      <alignment horizontal="center" vertical="center"/>
    </xf>
    <xf numFmtId="0" fontId="78" fillId="24" borderId="0" xfId="0" applyFont="1" applyFill="1" applyAlignment="1">
      <alignment horizontal="center" vertical="center"/>
    </xf>
    <xf numFmtId="0" fontId="78"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2" fillId="24" borderId="0" xfId="99" applyFont="1" applyFill="1">
      <alignment vertical="center"/>
    </xf>
    <xf numFmtId="0" fontId="74" fillId="24" borderId="0" xfId="99" applyFont="1" applyFill="1">
      <alignment vertical="center"/>
    </xf>
    <xf numFmtId="0" fontId="40" fillId="24" borderId="0" xfId="0" applyFont="1" applyFill="1" applyAlignment="1">
      <alignment horizontal="left" vertical="center"/>
    </xf>
    <xf numFmtId="0" fontId="63" fillId="24" borderId="0" xfId="0" applyFont="1" applyFill="1">
      <alignment vertical="center"/>
    </xf>
    <xf numFmtId="0" fontId="91" fillId="24" borderId="0" xfId="0" applyFont="1" applyFill="1">
      <alignment vertical="center"/>
    </xf>
    <xf numFmtId="0" fontId="91"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3"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6" fillId="24" borderId="0" xfId="0" applyFont="1" applyFill="1">
      <alignment vertical="center"/>
    </xf>
    <xf numFmtId="0" fontId="46" fillId="24" borderId="0" xfId="0" applyFont="1" applyFill="1" applyProtection="1">
      <alignment vertical="center"/>
      <protection locked="0"/>
    </xf>
    <xf numFmtId="0" fontId="97"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97"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4"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98" fillId="24" borderId="0" xfId="0" applyFont="1" applyFill="1" applyAlignment="1">
      <alignment horizontal="center" vertical="center"/>
    </xf>
    <xf numFmtId="0" fontId="46" fillId="0" borderId="0" xfId="0" applyFont="1" applyAlignment="1">
      <alignment vertical="top"/>
    </xf>
    <xf numFmtId="0" fontId="99"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97"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4"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0"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2"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3" fillId="24" borderId="0" xfId="0" applyFont="1" applyFill="1">
      <alignment vertical="center"/>
    </xf>
    <xf numFmtId="0" fontId="104" fillId="24" borderId="0" xfId="0" applyFont="1" applyFill="1">
      <alignment vertical="center"/>
    </xf>
    <xf numFmtId="0" fontId="106" fillId="0" borderId="0" xfId="0" applyFont="1" applyAlignment="1">
      <alignment horizontal="center" vertical="center" wrapText="1"/>
    </xf>
    <xf numFmtId="0" fontId="106" fillId="24" borderId="0" xfId="0" applyFont="1" applyFill="1" applyAlignment="1">
      <alignment horizontal="center" vertical="center" wrapText="1"/>
    </xf>
    <xf numFmtId="0" fontId="107" fillId="0" borderId="0" xfId="0" applyFont="1">
      <alignment vertical="center"/>
    </xf>
    <xf numFmtId="0" fontId="107" fillId="0" borderId="0" xfId="0" applyFont="1" applyAlignment="1">
      <alignment vertical="center" wrapText="1"/>
    </xf>
    <xf numFmtId="0" fontId="92" fillId="24" borderId="0" xfId="0" applyFont="1" applyFill="1">
      <alignment vertical="center"/>
    </xf>
    <xf numFmtId="0" fontId="108" fillId="24" borderId="0" xfId="0" applyFont="1" applyFill="1" applyAlignment="1">
      <alignment vertical="center" shrinkToFit="1"/>
    </xf>
    <xf numFmtId="0" fontId="108" fillId="24" borderId="0" xfId="0" applyFont="1" applyFill="1">
      <alignment vertical="center"/>
    </xf>
    <xf numFmtId="0" fontId="108" fillId="24" borderId="0" xfId="0" applyFont="1" applyFill="1" applyAlignment="1">
      <alignment horizontal="left" vertical="center"/>
    </xf>
    <xf numFmtId="0" fontId="90"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5"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0"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0" fillId="0" borderId="0" xfId="0" applyFont="1" applyAlignment="1">
      <alignment vertical="center" wrapText="1"/>
    </xf>
    <xf numFmtId="0" fontId="0" fillId="24" borderId="44" xfId="0" applyFill="1" applyBorder="1" applyAlignment="1">
      <alignment horizontal="left" vertical="center"/>
    </xf>
    <xf numFmtId="0" fontId="103" fillId="29" borderId="0" xfId="0" applyFont="1" applyFill="1" applyAlignment="1">
      <alignment vertical="center" wrapText="1"/>
    </xf>
    <xf numFmtId="0" fontId="110"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0" fillId="24" borderId="0" xfId="0" applyFont="1" applyFill="1">
      <alignment vertical="center"/>
    </xf>
    <xf numFmtId="0" fontId="111" fillId="25" borderId="50" xfId="0" applyFont="1" applyFill="1" applyBorder="1" applyAlignment="1">
      <alignment horizontal="center" vertical="center" wrapText="1"/>
    </xf>
    <xf numFmtId="0" fontId="107" fillId="24" borderId="0" xfId="0" applyFont="1" applyFill="1">
      <alignment vertical="center"/>
    </xf>
    <xf numFmtId="0" fontId="36" fillId="0" borderId="0" xfId="0" applyFont="1" applyAlignment="1">
      <alignment horizontal="center" vertical="center" wrapText="1"/>
    </xf>
    <xf numFmtId="0" fontId="112"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5" fillId="0" borderId="91" xfId="0" applyFont="1" applyBorder="1" applyAlignment="1">
      <alignment vertical="center" wrapText="1"/>
    </xf>
    <xf numFmtId="0" fontId="65" fillId="0" borderId="95" xfId="0" applyFont="1" applyBorder="1" applyAlignment="1">
      <alignment vertical="center" wrapText="1"/>
    </xf>
    <xf numFmtId="0" fontId="65" fillId="0" borderId="94" xfId="0" applyFont="1" applyBorder="1" applyAlignment="1">
      <alignment vertical="center" wrapText="1"/>
    </xf>
    <xf numFmtId="0" fontId="110"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5"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3"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5" fillId="24" borderId="0" xfId="0" applyFont="1" applyFill="1" applyAlignment="1">
      <alignment vertical="center" wrapText="1"/>
    </xf>
    <xf numFmtId="0" fontId="111"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4"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4" fillId="0" borderId="58" xfId="0" applyNumberFormat="1" applyFont="1" applyBorder="1" applyAlignment="1" applyProtection="1">
      <alignment horizontal="center" vertical="center" shrinkToFit="1"/>
      <protection locked="0"/>
    </xf>
    <xf numFmtId="176" fontId="114"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3"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16"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4" fillId="0" borderId="67" xfId="0" applyNumberFormat="1" applyFont="1" applyBorder="1" applyAlignment="1" applyProtection="1">
      <alignment horizontal="center" vertical="center" shrinkToFit="1"/>
      <protection locked="0"/>
    </xf>
    <xf numFmtId="176" fontId="114" fillId="0" borderId="67" xfId="0" applyNumberFormat="1" applyFont="1" applyBorder="1" applyAlignment="1" applyProtection="1">
      <alignment horizontal="center" vertical="center" wrapText="1" shrinkToFit="1"/>
      <protection locked="0"/>
    </xf>
    <xf numFmtId="176" fontId="116"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3"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4" fillId="0" borderId="47" xfId="0" applyNumberFormat="1" applyFont="1" applyBorder="1" applyAlignment="1" applyProtection="1">
      <alignment horizontal="center" vertical="center" shrinkToFit="1"/>
      <protection locked="0"/>
    </xf>
    <xf numFmtId="176" fontId="114" fillId="0" borderId="47" xfId="0" applyNumberFormat="1" applyFont="1" applyBorder="1" applyAlignment="1" applyProtection="1">
      <alignment horizontal="center" vertical="center" wrapText="1" shrinkToFit="1"/>
      <protection locked="0"/>
    </xf>
    <xf numFmtId="176" fontId="116"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15"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1" fillId="0" borderId="50" xfId="0" applyFont="1" applyBorder="1" applyAlignment="1">
      <alignment vertical="center" wrapText="1"/>
    </xf>
    <xf numFmtId="0" fontId="71"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1" fillId="0" borderId="0" xfId="0" applyFont="1" applyAlignment="1">
      <alignment horizontal="center" vertical="center" wrapText="1" shrinkToFit="1"/>
    </xf>
    <xf numFmtId="49" fontId="94" fillId="0" borderId="0" xfId="0" applyNumberFormat="1" applyFont="1" applyAlignment="1">
      <alignment horizontal="center" vertical="center" wrapText="1"/>
    </xf>
    <xf numFmtId="49" fontId="117"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4" fillId="0" borderId="0" xfId="0" applyFont="1" applyAlignment="1">
      <alignment horizontal="center" vertical="center"/>
    </xf>
    <xf numFmtId="0" fontId="97"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15"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15" fillId="0" borderId="0" xfId="0" applyNumberFormat="1" applyFont="1" applyBorder="1" applyAlignment="1">
      <alignment vertical="center" wrapText="1"/>
    </xf>
    <xf numFmtId="0" fontId="32" fillId="0" borderId="0" xfId="0" applyFont="1" applyFill="1" applyBorder="1">
      <alignment vertical="center"/>
    </xf>
    <xf numFmtId="0" fontId="86"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0" fillId="0" borderId="10" xfId="43" applyNumberFormat="1" applyFont="1" applyBorder="1" applyAlignment="1">
      <alignment vertical="center"/>
    </xf>
    <xf numFmtId="177" fontId="120" fillId="0" borderId="128" xfId="43" applyNumberFormat="1" applyFont="1" applyBorder="1" applyAlignment="1">
      <alignment vertical="center"/>
    </xf>
    <xf numFmtId="177" fontId="120" fillId="0" borderId="140" xfId="43" applyNumberFormat="1" applyFont="1" applyBorder="1" applyAlignment="1">
      <alignment vertical="center"/>
    </xf>
    <xf numFmtId="177" fontId="120" fillId="0" borderId="38" xfId="43" applyNumberFormat="1" applyFont="1" applyBorder="1" applyAlignment="1">
      <alignment vertical="center"/>
    </xf>
    <xf numFmtId="177" fontId="120" fillId="0" borderId="141" xfId="43" applyNumberFormat="1" applyFont="1" applyBorder="1" applyAlignment="1">
      <alignment vertical="center"/>
    </xf>
    <xf numFmtId="177" fontId="115" fillId="0" borderId="128" xfId="28" applyNumberFormat="1" applyFont="1" applyBorder="1" applyAlignment="1">
      <alignment vertical="center" wrapText="1"/>
    </xf>
    <xf numFmtId="177" fontId="115" fillId="0" borderId="142" xfId="28" applyNumberFormat="1" applyFont="1" applyBorder="1" applyAlignment="1">
      <alignment vertical="center" wrapText="1"/>
    </xf>
    <xf numFmtId="177" fontId="115" fillId="0" borderId="139" xfId="0" applyNumberFormat="1" applyFont="1" applyBorder="1" applyAlignment="1">
      <alignment vertical="center" wrapText="1"/>
    </xf>
    <xf numFmtId="177" fontId="115" fillId="0" borderId="143" xfId="0" applyNumberFormat="1" applyFont="1" applyBorder="1" applyAlignment="1">
      <alignment vertical="center" wrapText="1"/>
    </xf>
    <xf numFmtId="177" fontId="115" fillId="0" borderId="144" xfId="0" applyNumberFormat="1" applyFont="1" applyBorder="1" applyAlignment="1">
      <alignment vertical="center" wrapText="1"/>
    </xf>
    <xf numFmtId="177" fontId="115" fillId="0" borderId="144" xfId="28" applyNumberFormat="1" applyFont="1" applyBorder="1" applyAlignment="1">
      <alignment vertical="center" wrapText="1"/>
    </xf>
    <xf numFmtId="177" fontId="115"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6" fillId="0" borderId="151" xfId="0" applyFont="1" applyBorder="1">
      <alignment vertical="center"/>
    </xf>
    <xf numFmtId="0" fontId="86"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87" fillId="0" borderId="0" xfId="0" applyFont="1" applyBorder="1">
      <alignment vertical="center"/>
    </xf>
    <xf numFmtId="0" fontId="33" fillId="0" borderId="0" xfId="0" applyFont="1" applyBorder="1">
      <alignment vertical="center"/>
    </xf>
    <xf numFmtId="0" fontId="71" fillId="0" borderId="30" xfId="0" applyFont="1" applyBorder="1">
      <alignment vertical="center"/>
    </xf>
    <xf numFmtId="0" fontId="71"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3" fillId="30" borderId="64" xfId="0" applyFont="1" applyFill="1" applyBorder="1" applyAlignment="1" applyProtection="1">
      <alignment horizontal="center" vertical="center" shrinkToFit="1"/>
      <protection locked="0"/>
    </xf>
    <xf numFmtId="0" fontId="63" fillId="30" borderId="83" xfId="0" applyFont="1" applyFill="1" applyBorder="1" applyAlignment="1" applyProtection="1">
      <alignment horizontal="center" vertical="center" shrinkToFit="1"/>
      <protection locked="0"/>
    </xf>
    <xf numFmtId="0" fontId="63"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09"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5" fillId="0" borderId="91" xfId="0" applyFont="1" applyBorder="1" applyAlignment="1">
      <alignment horizontal="center" vertical="center"/>
    </xf>
    <xf numFmtId="0" fontId="65"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07" fillId="29" borderId="0" xfId="0" applyFont="1" applyFill="1" applyAlignment="1">
      <alignment horizontal="center" vertical="center"/>
    </xf>
    <xf numFmtId="0" fontId="111" fillId="25" borderId="22" xfId="0" applyFont="1" applyFill="1" applyBorder="1" applyAlignment="1">
      <alignment horizontal="center" vertical="center"/>
    </xf>
    <xf numFmtId="0" fontId="65"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5"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5" fillId="0" borderId="91" xfId="0" applyFont="1" applyBorder="1" applyAlignment="1">
      <alignment horizontal="center" vertical="center" wrapText="1"/>
    </xf>
    <xf numFmtId="0" fontId="65" fillId="0" borderId="95" xfId="0" applyFont="1" applyBorder="1" applyAlignment="1">
      <alignment horizontal="center" vertical="center"/>
    </xf>
    <xf numFmtId="0" fontId="103" fillId="0" borderId="0" xfId="0" applyFont="1" applyAlignment="1">
      <alignment horizontal="left" vertical="center" wrapText="1"/>
    </xf>
    <xf numFmtId="0" fontId="103"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07" fillId="0" borderId="0" xfId="34" applyFont="1">
      <alignment vertical="center"/>
    </xf>
    <xf numFmtId="38" fontId="65"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5" fillId="0" borderId="91" xfId="0" applyFont="1" applyBorder="1" applyAlignment="1">
      <alignment horizontal="center" vertical="center"/>
    </xf>
    <xf numFmtId="0" fontId="65" fillId="0" borderId="103" xfId="0" applyFont="1" applyBorder="1" applyAlignment="1">
      <alignment horizontal="center" vertical="center" wrapText="1"/>
    </xf>
    <xf numFmtId="0" fontId="65" fillId="0" borderId="102" xfId="0" applyFont="1" applyBorder="1" applyAlignment="1">
      <alignment horizontal="center" vertical="center" wrapText="1"/>
    </xf>
    <xf numFmtId="0" fontId="121"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5" fillId="29" borderId="0" xfId="0" applyFont="1" applyFill="1" applyAlignment="1">
      <alignment horizontal="center" vertical="center"/>
    </xf>
    <xf numFmtId="0" fontId="109" fillId="24" borderId="30" xfId="0" applyFont="1" applyFill="1" applyBorder="1" applyAlignment="1">
      <alignment vertical="center" wrapText="1"/>
    </xf>
    <xf numFmtId="0" fontId="111"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5" fillId="0" borderId="91" xfId="0" applyFont="1" applyBorder="1" applyAlignment="1">
      <alignment horizontal="center" vertical="center"/>
    </xf>
    <xf numFmtId="0" fontId="65" fillId="29" borderId="0" xfId="0" applyFont="1" applyFill="1" applyAlignment="1">
      <alignment horizontal="center" vertical="center"/>
    </xf>
    <xf numFmtId="49" fontId="123" fillId="24" borderId="0" xfId="0" applyNumberFormat="1" applyFont="1" applyFill="1" applyAlignment="1">
      <alignment horizontal="left" vertical="top"/>
    </xf>
    <xf numFmtId="0" fontId="65" fillId="0" borderId="91" xfId="0" applyFont="1" applyFill="1" applyBorder="1" applyAlignment="1">
      <alignment vertical="center" wrapText="1"/>
    </xf>
    <xf numFmtId="0" fontId="65" fillId="0" borderId="91" xfId="0" applyFont="1" applyBorder="1">
      <alignment vertical="center"/>
    </xf>
    <xf numFmtId="38" fontId="107" fillId="0" borderId="0" xfId="34" applyFont="1" applyAlignment="1">
      <alignment vertical="center" wrapText="1"/>
    </xf>
    <xf numFmtId="0" fontId="65" fillId="24" borderId="0" xfId="0" applyFont="1" applyFill="1">
      <alignment vertical="center"/>
    </xf>
    <xf numFmtId="0" fontId="65" fillId="24" borderId="0" xfId="0" applyFont="1" applyFill="1" applyAlignment="1">
      <alignment vertical="center" wrapText="1"/>
    </xf>
    <xf numFmtId="38" fontId="65" fillId="24" borderId="0" xfId="34" applyFont="1" applyFill="1">
      <alignment vertical="center"/>
    </xf>
    <xf numFmtId="38" fontId="65" fillId="0" borderId="0" xfId="34" applyFont="1">
      <alignment vertical="center"/>
    </xf>
    <xf numFmtId="0" fontId="65" fillId="0" borderId="0" xfId="0" applyFont="1" applyAlignment="1">
      <alignment vertical="center" wrapText="1"/>
    </xf>
    <xf numFmtId="0" fontId="110" fillId="0" borderId="0" xfId="0" applyFont="1" applyAlignment="1">
      <alignment horizontal="center" vertical="center" wrapText="1"/>
    </xf>
    <xf numFmtId="0" fontId="65" fillId="0" borderId="10" xfId="0" applyFont="1" applyBorder="1" applyAlignment="1">
      <alignment vertical="center" wrapText="1"/>
    </xf>
    <xf numFmtId="38" fontId="65" fillId="0" borderId="10" xfId="34" applyFont="1" applyBorder="1" applyAlignment="1">
      <alignment vertical="center" wrapText="1"/>
    </xf>
    <xf numFmtId="0" fontId="65" fillId="0" borderId="10" xfId="0" applyFont="1" applyBorder="1">
      <alignment vertical="center"/>
    </xf>
    <xf numFmtId="38" fontId="65" fillId="0" borderId="10" xfId="34" applyFont="1" applyBorder="1">
      <alignment vertical="center"/>
    </xf>
    <xf numFmtId="184" fontId="65" fillId="0" borderId="10" xfId="0" applyNumberFormat="1" applyFont="1" applyBorder="1">
      <alignment vertical="center"/>
    </xf>
    <xf numFmtId="0" fontId="110" fillId="0" borderId="0" xfId="0" applyFont="1" applyProtection="1">
      <alignment vertical="center"/>
      <protection locked="0"/>
    </xf>
    <xf numFmtId="38" fontId="65" fillId="0" borderId="0" xfId="34" applyFont="1" applyAlignment="1">
      <alignment vertical="center" wrapText="1"/>
    </xf>
    <xf numFmtId="0" fontId="110" fillId="0" borderId="91" xfId="0" applyFont="1" applyBorder="1" applyProtection="1">
      <alignment vertical="center"/>
      <protection locked="0"/>
    </xf>
    <xf numFmtId="38" fontId="107" fillId="24" borderId="0" xfId="34" applyFont="1" applyFill="1">
      <alignment vertical="center"/>
    </xf>
    <xf numFmtId="38" fontId="107" fillId="24" borderId="0" xfId="34" applyFont="1" applyFill="1" applyAlignment="1">
      <alignment vertical="center" wrapText="1"/>
    </xf>
    <xf numFmtId="38" fontId="65" fillId="0" borderId="91" xfId="34" applyFont="1" applyFill="1" applyBorder="1" applyAlignment="1">
      <alignment vertical="center" wrapText="1"/>
    </xf>
    <xf numFmtId="38" fontId="65" fillId="0" borderId="91" xfId="34" applyFont="1" applyBorder="1">
      <alignment vertical="center"/>
    </xf>
    <xf numFmtId="0" fontId="32" fillId="25" borderId="33" xfId="0" applyFont="1" applyFill="1" applyBorder="1" applyAlignment="1">
      <alignment horizontal="left" vertical="center" wrapText="1"/>
    </xf>
    <xf numFmtId="38" fontId="65" fillId="24" borderId="0" xfId="0" applyNumberFormat="1" applyFont="1" applyFill="1">
      <alignment vertical="center"/>
    </xf>
    <xf numFmtId="0" fontId="0" fillId="0" borderId="0" xfId="0" applyFont="1" applyFill="1" applyBorder="1" applyAlignment="1">
      <alignment vertical="center"/>
    </xf>
    <xf numFmtId="3" fontId="119" fillId="31" borderId="42" xfId="0" applyNumberFormat="1" applyFont="1" applyFill="1" applyBorder="1" applyAlignment="1" applyProtection="1">
      <alignment horizontal="center" vertical="center" wrapText="1"/>
      <protection locked="0"/>
    </xf>
    <xf numFmtId="3" fontId="119" fillId="31" borderId="19" xfId="0" applyNumberFormat="1" applyFont="1" applyFill="1" applyBorder="1" applyProtection="1">
      <alignment vertical="center"/>
      <protection locked="0"/>
    </xf>
    <xf numFmtId="3" fontId="119" fillId="31" borderId="10" xfId="0" applyNumberFormat="1" applyFont="1" applyFill="1" applyBorder="1" applyAlignment="1" applyProtection="1">
      <alignment horizontal="center" vertical="center" wrapText="1"/>
      <protection locked="0"/>
    </xf>
    <xf numFmtId="3" fontId="119"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0"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18" fillId="27" borderId="12" xfId="0" applyFont="1" applyFill="1" applyBorder="1" applyAlignment="1" applyProtection="1">
      <alignment horizontal="center" vertical="center"/>
      <protection locked="0"/>
    </xf>
    <xf numFmtId="0" fontId="118" fillId="27" borderId="29" xfId="0" applyFont="1" applyFill="1" applyBorder="1" applyAlignment="1" applyProtection="1">
      <alignment horizontal="center" vertical="center"/>
      <protection locked="0"/>
    </xf>
    <xf numFmtId="0" fontId="118"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4" fillId="0" borderId="12" xfId="0" applyFont="1" applyBorder="1" applyAlignment="1">
      <alignment horizontal="center" vertical="center"/>
    </xf>
    <xf numFmtId="0" fontId="94" fillId="0" borderId="29" xfId="0" applyFont="1" applyBorder="1" applyAlignment="1">
      <alignment horizontal="center" vertical="center"/>
    </xf>
    <xf numFmtId="0" fontId="94" fillId="0" borderId="11" xfId="0" applyFont="1" applyBorder="1" applyAlignment="1">
      <alignment horizontal="center" vertical="center"/>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4"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4" fillId="0" borderId="10" xfId="0" applyFont="1" applyBorder="1" applyAlignment="1">
      <alignment horizontal="center" vertical="center"/>
    </xf>
    <xf numFmtId="0" fontId="97" fillId="0" borderId="10" xfId="0" applyFont="1" applyBorder="1" applyAlignment="1">
      <alignment horizontal="center" vertical="center"/>
    </xf>
    <xf numFmtId="0" fontId="94"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4"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97"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4" fillId="0" borderId="10" xfId="0" applyNumberFormat="1" applyFont="1" applyBorder="1" applyAlignment="1">
      <alignment horizontal="center" vertical="center" wrapText="1"/>
    </xf>
    <xf numFmtId="0" fontId="65"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5"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5" fillId="0" borderId="102" xfId="0" applyFont="1" applyBorder="1" applyAlignment="1">
      <alignment horizontal="center" vertical="center"/>
    </xf>
    <xf numFmtId="0" fontId="65" fillId="0" borderId="103" xfId="0" applyFont="1" applyBorder="1" applyAlignment="1">
      <alignment horizontal="center" vertical="center"/>
    </xf>
    <xf numFmtId="0" fontId="65"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4"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09" fillId="24" borderId="12" xfId="0" applyFont="1" applyFill="1" applyBorder="1" applyAlignment="1">
      <alignment horizontal="left" vertical="center" wrapText="1"/>
    </xf>
    <xf numFmtId="0" fontId="109" fillId="24" borderId="29" xfId="0" applyFont="1" applyFill="1" applyBorder="1" applyAlignment="1">
      <alignment horizontal="left" vertical="center" wrapText="1"/>
    </xf>
    <xf numFmtId="0" fontId="109" fillId="24" borderId="37" xfId="0" applyFont="1" applyFill="1" applyBorder="1" applyAlignment="1">
      <alignment horizontal="left" vertical="center" wrapText="1"/>
    </xf>
    <xf numFmtId="0" fontId="65"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07" fillId="29" borderId="0" xfId="0" applyFont="1" applyFill="1" applyAlignment="1">
      <alignment horizontal="center" vertical="center"/>
    </xf>
    <xf numFmtId="0" fontId="109" fillId="24" borderId="14" xfId="0" applyFont="1" applyFill="1" applyBorder="1" applyAlignment="1">
      <alignment horizontal="left" vertical="center" wrapText="1"/>
    </xf>
    <xf numFmtId="0" fontId="109" fillId="24" borderId="90" xfId="0" applyFont="1" applyFill="1" applyBorder="1" applyAlignment="1">
      <alignment horizontal="left" vertical="center" wrapText="1"/>
    </xf>
    <xf numFmtId="0" fontId="109" fillId="24" borderId="106" xfId="0" applyFont="1" applyFill="1" applyBorder="1" applyAlignment="1">
      <alignment horizontal="left" vertical="center" wrapText="1"/>
    </xf>
    <xf numFmtId="0" fontId="111" fillId="25" borderId="22" xfId="0" applyFont="1" applyFill="1" applyBorder="1" applyAlignment="1">
      <alignment horizontal="center" vertical="center"/>
    </xf>
    <xf numFmtId="0" fontId="111"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5"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09"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79" fillId="24" borderId="12" xfId="99" applyFont="1" applyFill="1" applyBorder="1" applyAlignment="1">
      <alignment horizontal="left" vertical="center" wrapText="1"/>
    </xf>
    <xf numFmtId="0" fontId="79" fillId="24" borderId="29" xfId="99" applyFont="1" applyFill="1" applyBorder="1" applyAlignment="1">
      <alignment horizontal="left" vertical="center" wrapText="1"/>
    </xf>
    <xf numFmtId="0" fontId="79" fillId="24" borderId="11" xfId="99" applyFont="1" applyFill="1" applyBorder="1" applyAlignment="1">
      <alignment horizontal="left" vertical="center" wrapText="1"/>
    </xf>
    <xf numFmtId="0" fontId="79" fillId="24" borderId="12" xfId="99" applyFont="1" applyFill="1" applyBorder="1" applyAlignment="1">
      <alignment horizontal="center" vertical="center"/>
    </xf>
    <xf numFmtId="0" fontId="79" fillId="24" borderId="11" xfId="99" applyFont="1" applyFill="1" applyBorder="1" applyAlignment="1">
      <alignment horizontal="center" vertical="center"/>
    </xf>
    <xf numFmtId="0" fontId="79" fillId="24" borderId="12" xfId="99" applyFont="1" applyFill="1" applyBorder="1" applyAlignment="1">
      <alignment horizontal="center" vertical="center" wrapText="1"/>
    </xf>
    <xf numFmtId="0" fontId="79" fillId="24" borderId="0" xfId="99" applyFont="1" applyFill="1" applyAlignment="1">
      <alignment horizontal="left" vertical="top" wrapText="1"/>
    </xf>
    <xf numFmtId="0" fontId="78" fillId="24" borderId="12" xfId="0" applyFont="1" applyFill="1" applyBorder="1" applyAlignment="1">
      <alignment horizontal="left" vertical="center" wrapText="1"/>
    </xf>
    <xf numFmtId="0" fontId="78" fillId="24" borderId="29" xfId="0" applyFont="1" applyFill="1" applyBorder="1" applyAlignment="1">
      <alignment horizontal="left" vertical="center" wrapText="1"/>
    </xf>
    <xf numFmtId="0" fontId="78" fillId="24" borderId="11" xfId="0" applyFont="1" applyFill="1" applyBorder="1" applyAlignment="1">
      <alignment horizontal="left" vertical="center" wrapText="1"/>
    </xf>
    <xf numFmtId="0" fontId="78" fillId="24" borderId="12" xfId="0" applyFont="1" applyFill="1" applyBorder="1" applyAlignment="1">
      <alignment horizontal="left" vertical="center"/>
    </xf>
    <xf numFmtId="0" fontId="78" fillId="24" borderId="29" xfId="0" applyFont="1" applyFill="1" applyBorder="1" applyAlignment="1">
      <alignment horizontal="left" vertical="center"/>
    </xf>
    <xf numFmtId="0" fontId="78" fillId="24" borderId="11" xfId="0" applyFont="1" applyFill="1" applyBorder="1" applyAlignment="1">
      <alignment horizontal="left" vertical="center"/>
    </xf>
    <xf numFmtId="0" fontId="84" fillId="24" borderId="0" xfId="0" applyFont="1" applyFill="1" applyAlignment="1">
      <alignment horizontal="left" vertical="center" wrapText="1"/>
    </xf>
    <xf numFmtId="0" fontId="78" fillId="24" borderId="10" xfId="0" applyFont="1" applyFill="1" applyBorder="1" applyAlignment="1">
      <alignment horizontal="center" vertical="center"/>
    </xf>
    <xf numFmtId="0" fontId="78" fillId="24" borderId="14" xfId="0" applyFont="1" applyFill="1" applyBorder="1" applyAlignment="1">
      <alignment horizontal="center" vertical="center" wrapText="1"/>
    </xf>
    <xf numFmtId="0" fontId="78"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1" fillId="0" borderId="71" xfId="0" applyFont="1" applyBorder="1" applyAlignment="1">
      <alignment horizontal="center" vertical="center"/>
    </xf>
    <xf numFmtId="0" fontId="71" fillId="0" borderId="30" xfId="0" applyFont="1" applyBorder="1" applyAlignment="1">
      <alignment horizontal="center" vertical="center"/>
    </xf>
    <xf numFmtId="0" fontId="71" fillId="0" borderId="74" xfId="0" applyFont="1" applyBorder="1" applyAlignment="1">
      <alignment horizontal="center" vertical="center"/>
    </xf>
    <xf numFmtId="0" fontId="71" fillId="0" borderId="71" xfId="0" applyFont="1" applyBorder="1" applyAlignment="1">
      <alignment horizontal="center" vertical="center" wrapText="1"/>
    </xf>
    <xf numFmtId="0" fontId="71" fillId="0" borderId="75" xfId="0" applyFont="1" applyBorder="1" applyAlignment="1">
      <alignment horizontal="center" vertical="center" wrapText="1"/>
    </xf>
    <xf numFmtId="0" fontId="71" fillId="0" borderId="78" xfId="0" applyFont="1" applyBorder="1" applyAlignment="1">
      <alignment horizontal="center" vertical="center"/>
    </xf>
    <xf numFmtId="0" fontId="71" fillId="0" borderId="55" xfId="0" applyFont="1" applyBorder="1" applyAlignment="1">
      <alignment horizontal="center" vertical="center"/>
    </xf>
    <xf numFmtId="0" fontId="71"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38645" y="27475295"/>
              <a:ext cx="13848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38645" y="12148705"/>
              <a:ext cx="138488"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38645" y="6589568"/>
              <a:ext cx="138488" cy="42083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38645" y="26342242"/>
              <a:ext cx="138488" cy="11330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38645" y="12070773"/>
              <a:ext cx="13848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38645" y="27475295"/>
              <a:ext cx="138488" cy="52845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5305" y="36186341"/>
              <a:ext cx="19044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5305" y="36186341"/>
              <a:ext cx="190442"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4145" name="Check Box 1" hidden="1">
              <a:extLst>
                <a:ext uri="{63B3BB69-23CF-44E3-9099-C40C66FF867C}">
                  <a14:compatExt spid="_x0000_s134145"/>
                </a:ext>
                <a:ext uri="{FF2B5EF4-FFF2-40B4-BE49-F238E27FC236}">
                  <a16:creationId xmlns:a16="http://schemas.microsoft.com/office/drawing/2014/main" id="{61E4DDC2-0E61-343F-A943-AC85D18E382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1025</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12700</xdr:colOff>
          <xdr:row>117</xdr:row>
          <xdr:rowOff>19050</xdr:rowOff>
        </xdr:to>
        <xdr:sp macro="" textlink="">
          <xdr:nvSpPr>
            <xdr:cNvPr id="134146" name="Check Box 2" hidden="1">
              <a:extLst>
                <a:ext uri="{63B3BB69-23CF-44E3-9099-C40C66FF867C}">
                  <a14:compatExt spid="_x0000_s134146"/>
                </a:ext>
                <a:ext uri="{FF2B5EF4-FFF2-40B4-BE49-F238E27FC236}">
                  <a16:creationId xmlns:a16="http://schemas.microsoft.com/office/drawing/2014/main" id="{C68D893F-7672-7BF9-B625-4E036A6A2CF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12700</xdr:colOff>
          <xdr:row>118</xdr:row>
          <xdr:rowOff>0</xdr:rowOff>
        </xdr:to>
        <xdr:sp macro="" textlink="">
          <xdr:nvSpPr>
            <xdr:cNvPr id="134147" name="Check Box 3" hidden="1">
              <a:extLst>
                <a:ext uri="{63B3BB69-23CF-44E3-9099-C40C66FF867C}">
                  <a14:compatExt spid="_x0000_s134147"/>
                </a:ext>
                <a:ext uri="{FF2B5EF4-FFF2-40B4-BE49-F238E27FC236}">
                  <a16:creationId xmlns:a16="http://schemas.microsoft.com/office/drawing/2014/main" id="{C2A29177-E985-0D06-1298-AFC7470558F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12700</xdr:colOff>
          <xdr:row>119</xdr:row>
          <xdr:rowOff>19050</xdr:rowOff>
        </xdr:to>
        <xdr:sp macro="" textlink="">
          <xdr:nvSpPr>
            <xdr:cNvPr id="134148" name="Check Box 4" hidden="1">
              <a:extLst>
                <a:ext uri="{63B3BB69-23CF-44E3-9099-C40C66FF867C}">
                  <a14:compatExt spid="_x0000_s134148"/>
                </a:ext>
                <a:ext uri="{FF2B5EF4-FFF2-40B4-BE49-F238E27FC236}">
                  <a16:creationId xmlns:a16="http://schemas.microsoft.com/office/drawing/2014/main" id="{E6C3CE5D-AEC4-60BD-D771-4382BBDD006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4149" name="Check Box 5" hidden="1">
              <a:extLst>
                <a:ext uri="{63B3BB69-23CF-44E3-9099-C40C66FF867C}">
                  <a14:compatExt spid="_x0000_s134149"/>
                </a:ext>
                <a:ext uri="{FF2B5EF4-FFF2-40B4-BE49-F238E27FC236}">
                  <a16:creationId xmlns:a16="http://schemas.microsoft.com/office/drawing/2014/main" id="{86DFF573-0193-5B6D-DF43-F47DABDC975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4150" name="Check Box 6" hidden="1">
              <a:extLst>
                <a:ext uri="{63B3BB69-23CF-44E3-9099-C40C66FF867C}">
                  <a14:compatExt spid="_x0000_s134150"/>
                </a:ext>
                <a:ext uri="{FF2B5EF4-FFF2-40B4-BE49-F238E27FC236}">
                  <a16:creationId xmlns:a16="http://schemas.microsoft.com/office/drawing/2014/main" id="{646571F9-6223-545B-DD1D-BF3E4AB1226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1030</a:t>
              </a:r>
            </a:p>
          </xdr:txBody>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848828" y="2676204"/>
          <a:ext cx="1235079" cy="219175"/>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645585" y="2684958"/>
          <a:ext cx="1882259" cy="22772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12700</xdr:colOff>
          <xdr:row>121</xdr:row>
          <xdr:rowOff>0</xdr:rowOff>
        </xdr:to>
        <xdr:sp macro="" textlink="">
          <xdr:nvSpPr>
            <xdr:cNvPr id="134151" name="Check Box 7" hidden="1">
              <a:extLst>
                <a:ext uri="{63B3BB69-23CF-44E3-9099-C40C66FF867C}">
                  <a14:compatExt spid="_x0000_s134151"/>
                </a:ext>
                <a:ext uri="{FF2B5EF4-FFF2-40B4-BE49-F238E27FC236}">
                  <a16:creationId xmlns:a16="http://schemas.microsoft.com/office/drawing/2014/main" id="{8C0C85A9-1426-B9BD-2003-3437FB3BB05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1031</a:t>
              </a:r>
            </a:p>
          </xdr:txBody>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38645" y="20951710"/>
              <a:ext cx="138488" cy="53322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38645" y="26072523"/>
              <a:ext cx="138488"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38645" y="20947900"/>
              <a:ext cx="145473" cy="533226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38645" y="26072523"/>
              <a:ext cx="145473"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38645" y="20947900"/>
              <a:ext cx="145473" cy="5393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38645" y="26263023"/>
              <a:ext cx="145473"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38645" y="20951710"/>
              <a:ext cx="138488" cy="5389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38645" y="26263023"/>
              <a:ext cx="138488"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38645" y="22834023"/>
              <a:ext cx="145473"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38645" y="22834023"/>
              <a:ext cx="138488"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38645" y="25882023"/>
              <a:ext cx="138488"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38645" y="25882023"/>
              <a:ext cx="145473"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186055" y="24868909"/>
              <a:ext cx="138487"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186055" y="24868909"/>
              <a:ext cx="145472"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922530" y="95805"/>
          <a:ext cx="12906375"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929515" y="88820"/>
          <a:ext cx="1433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79216"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79216"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79216"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activeCell="C12" sqref="C12"/>
    </sheetView>
  </sheetViews>
  <sheetFormatPr defaultColWidth="9" defaultRowHeight="20.149999999999999" customHeight="1"/>
  <cols>
    <col min="1" max="1" width="6.36328125" style="24" customWidth="1"/>
    <col min="2" max="11" width="0.90625" style="24" customWidth="1"/>
    <col min="12" max="17" width="1.36328125" style="24" customWidth="1"/>
    <col min="18" max="18" width="2.6328125" style="24" customWidth="1"/>
    <col min="19" max="19" width="1.36328125" style="24" customWidth="1"/>
    <col min="20" max="20" width="3.36328125" style="24" customWidth="1"/>
    <col min="21" max="21" width="1.7265625" style="24" customWidth="1"/>
    <col min="22" max="22" width="7.36328125" style="24" customWidth="1"/>
    <col min="23" max="23" width="14.36328125" style="24" customWidth="1"/>
    <col min="24" max="24" width="10.36328125" style="24" customWidth="1"/>
    <col min="25" max="25" width="4.90625" style="24" customWidth="1"/>
    <col min="26" max="26" width="10.26953125" style="24" customWidth="1"/>
    <col min="27" max="27" width="10.6328125" style="24" customWidth="1"/>
    <col min="28" max="28" width="10.90625" style="57" customWidth="1"/>
    <col min="29" max="29" width="2.7265625" style="57" customWidth="1"/>
    <col min="30" max="30" width="12.36328125" style="57" customWidth="1"/>
    <col min="31" max="31" width="10.90625" style="24" customWidth="1"/>
    <col min="32" max="32" width="9.36328125" style="24"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 min="40" max="43" width="9" customWidth="1"/>
  </cols>
  <sheetData>
    <row r="1" spans="1:41" s="41" customFormat="1" ht="43.9" customHeight="1">
      <c r="A1" s="690" t="s">
        <v>2209</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2210</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2206</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49999999999999"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49999999999999"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49999999999999"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2490</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49999999999999"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5"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49999999999999" customHeight="1">
      <c r="A15" s="705" t="s">
        <v>7</v>
      </c>
      <c r="B15" s="666" t="s">
        <v>8</v>
      </c>
      <c r="C15" s="666"/>
      <c r="D15" s="666"/>
      <c r="E15" s="666"/>
      <c r="F15" s="666"/>
      <c r="G15" s="666"/>
      <c r="H15" s="666"/>
      <c r="I15" s="666"/>
      <c r="J15" s="666"/>
      <c r="K15" s="666"/>
      <c r="L15" s="668"/>
      <c r="M15" s="669"/>
      <c r="N15" s="669"/>
      <c r="O15" s="669"/>
      <c r="P15" s="669"/>
      <c r="Q15" s="669"/>
      <c r="R15" s="669"/>
      <c r="S15" s="669"/>
      <c r="T15" s="669"/>
      <c r="U15" s="669"/>
      <c r="V15" s="669"/>
      <c r="W15" s="669"/>
      <c r="X15" s="669"/>
      <c r="Y15" s="669"/>
      <c r="Z15" s="669"/>
      <c r="AA15" s="669"/>
      <c r="AB15" s="669"/>
      <c r="AC15" s="669"/>
      <c r="AD15" s="669"/>
      <c r="AE15" s="669"/>
      <c r="AF15" s="670"/>
    </row>
    <row r="16" spans="1:41" ht="20.149999999999999" customHeight="1">
      <c r="A16" s="706"/>
      <c r="B16" s="666" t="s">
        <v>9</v>
      </c>
      <c r="C16" s="666"/>
      <c r="D16" s="666"/>
      <c r="E16" s="666"/>
      <c r="F16" s="666"/>
      <c r="G16" s="666"/>
      <c r="H16" s="666"/>
      <c r="I16" s="666"/>
      <c r="J16" s="666"/>
      <c r="K16" s="666"/>
      <c r="L16" s="668"/>
      <c r="M16" s="669"/>
      <c r="N16" s="669"/>
      <c r="O16" s="669"/>
      <c r="P16" s="669"/>
      <c r="Q16" s="669"/>
      <c r="R16" s="669"/>
      <c r="S16" s="669"/>
      <c r="T16" s="669"/>
      <c r="U16" s="669"/>
      <c r="V16" s="669"/>
      <c r="W16" s="669"/>
      <c r="X16" s="669"/>
      <c r="Y16" s="669"/>
      <c r="Z16" s="669"/>
      <c r="AA16" s="669"/>
      <c r="AB16" s="669"/>
      <c r="AC16" s="669"/>
      <c r="AD16" s="669"/>
      <c r="AE16" s="669"/>
      <c r="AF16" s="670"/>
    </row>
    <row r="17" spans="1:41" ht="20.149999999999999" customHeight="1">
      <c r="A17" s="640" t="s">
        <v>10</v>
      </c>
      <c r="B17" s="666" t="s">
        <v>11</v>
      </c>
      <c r="C17" s="666"/>
      <c r="D17" s="666"/>
      <c r="E17" s="666"/>
      <c r="F17" s="666"/>
      <c r="G17" s="666"/>
      <c r="H17" s="666"/>
      <c r="I17" s="666"/>
      <c r="J17" s="666"/>
      <c r="K17" s="666"/>
      <c r="L17" s="677"/>
      <c r="M17" s="678"/>
      <c r="N17" s="678"/>
      <c r="O17" s="679"/>
      <c r="P17" s="77" t="s">
        <v>12</v>
      </c>
      <c r="Q17" s="680"/>
      <c r="R17" s="681"/>
      <c r="S17" s="681"/>
      <c r="T17" s="681"/>
      <c r="U17" s="682"/>
      <c r="V17" s="37"/>
      <c r="W17" s="37"/>
      <c r="X17" s="37"/>
      <c r="Y17" s="37"/>
      <c r="Z17" s="37"/>
      <c r="AB17" s="24"/>
      <c r="AC17" s="24"/>
      <c r="AD17" s="24"/>
      <c r="AO17" s="27" t="s">
        <v>13</v>
      </c>
    </row>
    <row r="18" spans="1:41" ht="44.25" customHeight="1">
      <c r="A18" s="664"/>
      <c r="B18" s="667" t="s">
        <v>14</v>
      </c>
      <c r="C18" s="667"/>
      <c r="D18" s="667"/>
      <c r="E18" s="667"/>
      <c r="F18" s="667"/>
      <c r="G18" s="667"/>
      <c r="H18" s="667"/>
      <c r="I18" s="667"/>
      <c r="J18" s="667"/>
      <c r="K18" s="667"/>
      <c r="L18" s="668"/>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v>
      </c>
    </row>
    <row r="19" spans="1:41" ht="38.25" customHeight="1">
      <c r="A19" s="665"/>
      <c r="B19" s="667" t="s">
        <v>15</v>
      </c>
      <c r="C19" s="667"/>
      <c r="D19" s="667"/>
      <c r="E19" s="667"/>
      <c r="F19" s="667"/>
      <c r="G19" s="667"/>
      <c r="H19" s="667"/>
      <c r="I19" s="667"/>
      <c r="J19" s="667"/>
      <c r="K19" s="667"/>
      <c r="L19" s="710"/>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16</v>
      </c>
      <c r="B20" s="694" t="s">
        <v>17</v>
      </c>
      <c r="C20" s="666"/>
      <c r="D20" s="666"/>
      <c r="E20" s="666"/>
      <c r="F20" s="666"/>
      <c r="G20" s="666"/>
      <c r="H20" s="666"/>
      <c r="I20" s="666"/>
      <c r="J20" s="666"/>
      <c r="K20" s="666"/>
      <c r="L20" s="644"/>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18</v>
      </c>
      <c r="C21" s="693"/>
      <c r="D21" s="693"/>
      <c r="E21" s="693"/>
      <c r="F21" s="693"/>
      <c r="G21" s="693"/>
      <c r="H21" s="693"/>
      <c r="I21" s="693"/>
      <c r="J21" s="693"/>
      <c r="K21" s="694"/>
      <c r="L21" s="644"/>
      <c r="M21" s="645"/>
      <c r="N21" s="645"/>
      <c r="O21" s="645"/>
      <c r="P21" s="645"/>
      <c r="Q21" s="645"/>
      <c r="R21" s="645"/>
      <c r="S21" s="645"/>
      <c r="T21" s="645"/>
      <c r="U21" s="645"/>
      <c r="V21" s="645"/>
      <c r="W21" s="645"/>
      <c r="X21" s="645"/>
      <c r="Y21" s="645"/>
      <c r="Z21" s="645"/>
      <c r="AA21" s="645"/>
      <c r="AB21" s="645"/>
      <c r="AC21" s="645"/>
      <c r="AD21" s="645"/>
      <c r="AE21" s="645"/>
      <c r="AF21" s="646"/>
    </row>
    <row r="22" spans="1:41" ht="20.149999999999999" customHeight="1">
      <c r="A22" s="702" t="s">
        <v>19</v>
      </c>
      <c r="B22" s="703"/>
      <c r="C22" s="703"/>
      <c r="D22" s="703"/>
      <c r="E22" s="703"/>
      <c r="F22" s="703"/>
      <c r="G22" s="703"/>
      <c r="H22" s="703"/>
      <c r="I22" s="703"/>
      <c r="J22" s="703"/>
      <c r="K22" s="704"/>
      <c r="L22" s="683"/>
      <c r="M22" s="684"/>
      <c r="N22" s="684"/>
      <c r="O22" s="684"/>
      <c r="P22" s="684"/>
      <c r="Q22" s="684"/>
      <c r="R22" s="684"/>
      <c r="S22" s="684"/>
      <c r="T22" s="684"/>
      <c r="U22" s="684"/>
      <c r="V22" s="685"/>
      <c r="W22" s="38"/>
      <c r="X22" s="38"/>
      <c r="Y22" s="38"/>
      <c r="Z22" s="38"/>
      <c r="AA22" s="39"/>
      <c r="AB22" s="39"/>
      <c r="AC22" s="39"/>
      <c r="AD22" s="39"/>
      <c r="AE22" s="39"/>
      <c r="AF22" s="39"/>
      <c r="AI22" s="12"/>
    </row>
    <row r="23" spans="1:41" ht="20.149999999999999" customHeight="1">
      <c r="A23" s="691" t="s">
        <v>20</v>
      </c>
      <c r="B23" s="666" t="s">
        <v>8</v>
      </c>
      <c r="C23" s="666"/>
      <c r="D23" s="666"/>
      <c r="E23" s="666"/>
      <c r="F23" s="666"/>
      <c r="G23" s="666"/>
      <c r="H23" s="666"/>
      <c r="I23" s="666"/>
      <c r="J23" s="666"/>
      <c r="K23" s="666"/>
      <c r="L23" s="644"/>
      <c r="M23" s="645"/>
      <c r="N23" s="645"/>
      <c r="O23" s="645"/>
      <c r="P23" s="645"/>
      <c r="Q23" s="645"/>
      <c r="R23" s="645"/>
      <c r="S23" s="645"/>
      <c r="T23" s="645"/>
      <c r="U23" s="645"/>
      <c r="V23" s="645"/>
      <c r="W23" s="645"/>
      <c r="X23" s="646"/>
      <c r="Y23" s="38"/>
      <c r="Z23" s="38"/>
      <c r="AA23" s="39"/>
      <c r="AB23" s="39"/>
      <c r="AC23" s="39"/>
      <c r="AD23" s="39"/>
      <c r="AE23" s="39"/>
      <c r="AF23" s="39"/>
    </row>
    <row r="24" spans="1:41" ht="20.149999999999999" customHeight="1">
      <c r="A24" s="692"/>
      <c r="B24" s="700" t="s">
        <v>18</v>
      </c>
      <c r="C24" s="700"/>
      <c r="D24" s="700"/>
      <c r="E24" s="700"/>
      <c r="F24" s="700"/>
      <c r="G24" s="700"/>
      <c r="H24" s="700"/>
      <c r="I24" s="700"/>
      <c r="J24" s="700"/>
      <c r="K24" s="700"/>
      <c r="L24" s="644"/>
      <c r="M24" s="645"/>
      <c r="N24" s="645"/>
      <c r="O24" s="645"/>
      <c r="P24" s="645"/>
      <c r="Q24" s="645"/>
      <c r="R24" s="645"/>
      <c r="S24" s="645"/>
      <c r="T24" s="645"/>
      <c r="U24" s="645"/>
      <c r="V24" s="645"/>
      <c r="W24" s="645"/>
      <c r="X24" s="646"/>
      <c r="Y24" s="38"/>
      <c r="Z24" s="38"/>
      <c r="AA24" s="39"/>
      <c r="AB24" s="39"/>
      <c r="AC24" s="39"/>
      <c r="AD24" s="39"/>
      <c r="AE24" s="39"/>
      <c r="AF24" s="39"/>
    </row>
    <row r="25" spans="1:41" ht="20.149999999999999" customHeight="1">
      <c r="A25" s="640" t="s">
        <v>21</v>
      </c>
      <c r="B25" s="666" t="s">
        <v>22</v>
      </c>
      <c r="C25" s="666"/>
      <c r="D25" s="666"/>
      <c r="E25" s="666"/>
      <c r="F25" s="666"/>
      <c r="G25" s="666"/>
      <c r="H25" s="666"/>
      <c r="I25" s="666"/>
      <c r="J25" s="666"/>
      <c r="K25" s="666"/>
      <c r="L25" s="644"/>
      <c r="M25" s="645"/>
      <c r="N25" s="645"/>
      <c r="O25" s="645"/>
      <c r="P25" s="645"/>
      <c r="Q25" s="645"/>
      <c r="R25" s="645"/>
      <c r="S25" s="645"/>
      <c r="T25" s="645"/>
      <c r="U25" s="645"/>
      <c r="V25" s="645"/>
      <c r="W25" s="645"/>
      <c r="X25" s="646"/>
      <c r="Y25" s="38"/>
      <c r="Z25" s="38"/>
      <c r="AA25" s="39"/>
      <c r="AB25" s="39"/>
      <c r="AC25" s="39"/>
      <c r="AD25" s="39"/>
      <c r="AE25" s="39"/>
      <c r="AF25" s="39"/>
    </row>
    <row r="26" spans="1:41" ht="20.149999999999999" customHeight="1">
      <c r="A26" s="665"/>
      <c r="B26" s="666" t="s">
        <v>23</v>
      </c>
      <c r="C26" s="666"/>
      <c r="D26" s="666"/>
      <c r="E26" s="666"/>
      <c r="F26" s="666"/>
      <c r="G26" s="666"/>
      <c r="H26" s="666"/>
      <c r="I26" s="666"/>
      <c r="J26" s="666"/>
      <c r="K26" s="666"/>
      <c r="L26" s="697"/>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49999999999999"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49999999999999"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5" customHeight="1" thickBot="1">
      <c r="A30" s="689" t="s">
        <v>2211</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5" customHeight="1" thickBot="1">
      <c r="A31" s="719" t="s">
        <v>2212</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7.5">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26</v>
      </c>
      <c r="B33" s="671" t="s">
        <v>2213</v>
      </c>
      <c r="C33" s="672"/>
      <c r="D33" s="672"/>
      <c r="E33" s="672"/>
      <c r="F33" s="672"/>
      <c r="G33" s="672"/>
      <c r="H33" s="672"/>
      <c r="I33" s="672"/>
      <c r="J33" s="672"/>
      <c r="K33" s="673"/>
      <c r="L33" s="671" t="s">
        <v>27</v>
      </c>
      <c r="M33" s="672"/>
      <c r="N33" s="672"/>
      <c r="O33" s="672"/>
      <c r="P33" s="673"/>
      <c r="Q33" s="634" t="s">
        <v>28</v>
      </c>
      <c r="R33" s="635"/>
      <c r="S33" s="635"/>
      <c r="T33" s="635"/>
      <c r="U33" s="635"/>
      <c r="V33" s="636"/>
      <c r="W33" s="660" t="s">
        <v>29</v>
      </c>
      <c r="X33" s="660"/>
      <c r="Y33" s="660"/>
      <c r="Z33" s="660" t="s">
        <v>30</v>
      </c>
      <c r="AA33" s="660"/>
      <c r="AB33" s="660"/>
      <c r="AC33" s="647" t="s">
        <v>31</v>
      </c>
      <c r="AD33" s="639" t="s">
        <v>2214</v>
      </c>
      <c r="AE33" s="637" t="s">
        <v>2215</v>
      </c>
      <c r="AF33" s="717" t="s">
        <v>2216</v>
      </c>
      <c r="AG33" s="633"/>
      <c r="AH33"/>
      <c r="AI33"/>
      <c r="AJ33"/>
      <c r="AK33"/>
      <c r="AL33"/>
      <c r="AM33"/>
      <c r="AN33"/>
    </row>
    <row r="34" spans="1:43" s="41" customFormat="1" ht="47.5" customHeight="1" thickBot="1">
      <c r="A34" s="650"/>
      <c r="B34" s="633"/>
      <c r="C34" s="674"/>
      <c r="D34" s="674"/>
      <c r="E34" s="674"/>
      <c r="F34" s="674"/>
      <c r="G34" s="674"/>
      <c r="H34" s="674"/>
      <c r="I34" s="674"/>
      <c r="J34" s="674"/>
      <c r="K34" s="675"/>
      <c r="L34" s="633"/>
      <c r="M34" s="674"/>
      <c r="N34" s="674"/>
      <c r="O34" s="674"/>
      <c r="P34" s="675"/>
      <c r="Q34" s="639" t="s">
        <v>32</v>
      </c>
      <c r="R34" s="640"/>
      <c r="S34" s="640"/>
      <c r="T34" s="640"/>
      <c r="U34" s="640"/>
      <c r="V34" s="289" t="s">
        <v>33</v>
      </c>
      <c r="W34" s="639"/>
      <c r="X34" s="639"/>
      <c r="Y34" s="639"/>
      <c r="Z34" s="639"/>
      <c r="AA34" s="639"/>
      <c r="AB34" s="639"/>
      <c r="AC34" s="648"/>
      <c r="AD34" s="716"/>
      <c r="AE34" s="638"/>
      <c r="AF34" s="718"/>
      <c r="AG34" s="633"/>
      <c r="AH34"/>
      <c r="AI34"/>
      <c r="AJ34"/>
      <c r="AK34"/>
      <c r="AL34"/>
      <c r="AM34"/>
      <c r="AN34"/>
    </row>
    <row r="35" spans="1:43" ht="45" customHeight="1" thickBot="1">
      <c r="A35" s="50">
        <v>1</v>
      </c>
      <c r="B35" s="657"/>
      <c r="C35" s="658"/>
      <c r="D35" s="658"/>
      <c r="E35" s="658"/>
      <c r="F35" s="658"/>
      <c r="G35" s="658"/>
      <c r="H35" s="658"/>
      <c r="I35" s="658"/>
      <c r="J35" s="658"/>
      <c r="K35" s="659"/>
      <c r="L35" s="686"/>
      <c r="M35" s="687"/>
      <c r="N35" s="687"/>
      <c r="O35" s="687"/>
      <c r="P35" s="688"/>
      <c r="Q35" s="676"/>
      <c r="R35" s="676"/>
      <c r="S35" s="676"/>
      <c r="T35" s="676"/>
      <c r="U35" s="676"/>
      <c r="V35" s="292"/>
      <c r="W35" s="641"/>
      <c r="X35" s="642"/>
      <c r="Y35" s="643"/>
      <c r="Z35" s="721"/>
      <c r="AA35" s="721"/>
      <c r="AB35" s="721"/>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57"/>
      <c r="C36" s="658"/>
      <c r="D36" s="658"/>
      <c r="E36" s="658"/>
      <c r="F36" s="658"/>
      <c r="G36" s="658"/>
      <c r="H36" s="658"/>
      <c r="I36" s="658"/>
      <c r="J36" s="658"/>
      <c r="K36" s="659"/>
      <c r="L36" s="654"/>
      <c r="M36" s="655"/>
      <c r="N36" s="655"/>
      <c r="O36" s="655"/>
      <c r="P36" s="656"/>
      <c r="Q36" s="632"/>
      <c r="R36" s="632"/>
      <c r="S36" s="632"/>
      <c r="T36" s="632"/>
      <c r="U36" s="632"/>
      <c r="V36" s="381"/>
      <c r="W36" s="661"/>
      <c r="X36" s="662"/>
      <c r="Y36" s="663"/>
      <c r="Z36" s="631"/>
      <c r="AA36" s="631"/>
      <c r="AB36" s="63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57"/>
      <c r="C37" s="658"/>
      <c r="D37" s="658"/>
      <c r="E37" s="658"/>
      <c r="F37" s="658"/>
      <c r="G37" s="658"/>
      <c r="H37" s="658"/>
      <c r="I37" s="658"/>
      <c r="J37" s="658"/>
      <c r="K37" s="659"/>
      <c r="L37" s="654"/>
      <c r="M37" s="655"/>
      <c r="N37" s="655"/>
      <c r="O37" s="655"/>
      <c r="P37" s="656"/>
      <c r="Q37" s="632"/>
      <c r="R37" s="632"/>
      <c r="S37" s="632"/>
      <c r="T37" s="632"/>
      <c r="U37" s="632"/>
      <c r="V37" s="383"/>
      <c r="W37" s="661"/>
      <c r="X37" s="662"/>
      <c r="Y37" s="663"/>
      <c r="Z37" s="631"/>
      <c r="AA37" s="631"/>
      <c r="AB37" s="63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57"/>
      <c r="C38" s="658"/>
      <c r="D38" s="658"/>
      <c r="E38" s="658"/>
      <c r="F38" s="658"/>
      <c r="G38" s="658"/>
      <c r="H38" s="658"/>
      <c r="I38" s="658"/>
      <c r="J38" s="658"/>
      <c r="K38" s="659"/>
      <c r="L38" s="654"/>
      <c r="M38" s="655"/>
      <c r="N38" s="655"/>
      <c r="O38" s="655"/>
      <c r="P38" s="656"/>
      <c r="Q38" s="632"/>
      <c r="R38" s="632"/>
      <c r="S38" s="632"/>
      <c r="T38" s="632"/>
      <c r="U38" s="632"/>
      <c r="V38" s="383"/>
      <c r="W38" s="661"/>
      <c r="X38" s="662"/>
      <c r="Y38" s="663"/>
      <c r="Z38" s="631"/>
      <c r="AA38" s="631"/>
      <c r="AB38" s="63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57"/>
      <c r="C39" s="658"/>
      <c r="D39" s="658"/>
      <c r="E39" s="658"/>
      <c r="F39" s="658"/>
      <c r="G39" s="658"/>
      <c r="H39" s="658"/>
      <c r="I39" s="658"/>
      <c r="J39" s="658"/>
      <c r="K39" s="659"/>
      <c r="L39" s="654"/>
      <c r="M39" s="655"/>
      <c r="N39" s="655"/>
      <c r="O39" s="655"/>
      <c r="P39" s="656"/>
      <c r="Q39" s="632"/>
      <c r="R39" s="632"/>
      <c r="S39" s="632"/>
      <c r="T39" s="632"/>
      <c r="U39" s="632"/>
      <c r="V39" s="383"/>
      <c r="W39" s="661"/>
      <c r="X39" s="662"/>
      <c r="Y39" s="663"/>
      <c r="Z39" s="631"/>
      <c r="AA39" s="631"/>
      <c r="AB39" s="63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57"/>
      <c r="C40" s="658"/>
      <c r="D40" s="658"/>
      <c r="E40" s="658"/>
      <c r="F40" s="658"/>
      <c r="G40" s="658"/>
      <c r="H40" s="658"/>
      <c r="I40" s="658"/>
      <c r="J40" s="658"/>
      <c r="K40" s="659"/>
      <c r="L40" s="654"/>
      <c r="M40" s="655"/>
      <c r="N40" s="655"/>
      <c r="O40" s="655"/>
      <c r="P40" s="656"/>
      <c r="Q40" s="632"/>
      <c r="R40" s="632"/>
      <c r="S40" s="632"/>
      <c r="T40" s="632"/>
      <c r="U40" s="632"/>
      <c r="V40" s="383"/>
      <c r="W40" s="661"/>
      <c r="X40" s="662"/>
      <c r="Y40" s="663"/>
      <c r="Z40" s="631"/>
      <c r="AA40" s="631"/>
      <c r="AB40" s="63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57"/>
      <c r="C41" s="658"/>
      <c r="D41" s="658"/>
      <c r="E41" s="658"/>
      <c r="F41" s="658"/>
      <c r="G41" s="658"/>
      <c r="H41" s="658"/>
      <c r="I41" s="658"/>
      <c r="J41" s="658"/>
      <c r="K41" s="659"/>
      <c r="L41" s="654"/>
      <c r="M41" s="655"/>
      <c r="N41" s="655"/>
      <c r="O41" s="655"/>
      <c r="P41" s="656"/>
      <c r="Q41" s="632"/>
      <c r="R41" s="632"/>
      <c r="S41" s="632"/>
      <c r="T41" s="632"/>
      <c r="U41" s="632"/>
      <c r="V41" s="378"/>
      <c r="W41" s="661"/>
      <c r="X41" s="662"/>
      <c r="Y41" s="663"/>
      <c r="Z41" s="631"/>
      <c r="AA41" s="631"/>
      <c r="AB41" s="63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652"/>
      <c r="C42" s="653"/>
      <c r="D42" s="653"/>
      <c r="E42" s="653"/>
      <c r="F42" s="653"/>
      <c r="G42" s="653"/>
      <c r="H42" s="653"/>
      <c r="I42" s="653"/>
      <c r="J42" s="653"/>
      <c r="K42" s="653"/>
      <c r="L42" s="651"/>
      <c r="M42" s="651"/>
      <c r="N42" s="651"/>
      <c r="O42" s="651"/>
      <c r="P42" s="651"/>
      <c r="Q42" s="632"/>
      <c r="R42" s="632"/>
      <c r="S42" s="632"/>
      <c r="T42" s="632"/>
      <c r="U42" s="632"/>
      <c r="V42" s="290"/>
      <c r="W42" s="631"/>
      <c r="X42" s="631"/>
      <c r="Y42" s="631"/>
      <c r="Z42" s="631"/>
      <c r="AA42" s="631"/>
      <c r="AB42" s="63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1" orientation="portrait" verticalDpi="0" r:id="rId1"/>
  <drawing r:id="rId2"/>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topLeftCell="A141" zoomScale="110" zoomScaleNormal="120" zoomScaleSheetLayoutView="110" zoomScalePageLayoutView="64" workbookViewId="0">
      <selection activeCell="AP62" sqref="AP62"/>
    </sheetView>
  </sheetViews>
  <sheetFormatPr defaultColWidth="2.6328125" defaultRowHeight="13"/>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武蔵野市</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49999999999999" customHeight="1">
      <c r="A3" s="18"/>
      <c r="B3" s="759" t="s">
        <v>2226</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40</v>
      </c>
      <c r="C6" s="761"/>
      <c r="D6" s="761"/>
      <c r="E6" s="761"/>
      <c r="F6" s="761"/>
      <c r="G6" s="761"/>
      <c r="H6" s="762" t="str">
        <f>IF(基本情報入力シート!L16="","",基本情報入力シート!L16)</f>
        <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41</v>
      </c>
      <c r="C7" s="749"/>
      <c r="D7" s="749"/>
      <c r="E7" s="749"/>
      <c r="F7" s="749"/>
      <c r="G7" s="749"/>
      <c r="H7" s="120" t="s">
        <v>11</v>
      </c>
      <c r="I7" s="750" t="str">
        <f>IF(基本情報入力シート!AO18="－","",基本情報入力シート!AO18)</f>
        <v>-</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42</v>
      </c>
      <c r="C11" s="775"/>
      <c r="D11" s="775"/>
      <c r="E11" s="775"/>
      <c r="F11" s="775"/>
      <c r="G11" s="775"/>
      <c r="H11" s="776" t="str">
        <f>IF(基本情報入力シート!L24="","",基本情報入力シート!L24)</f>
        <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43</v>
      </c>
      <c r="C12" s="778"/>
      <c r="D12" s="778"/>
      <c r="E12" s="778"/>
      <c r="F12" s="778"/>
      <c r="G12" s="778"/>
      <c r="H12" s="778" t="s">
        <v>22</v>
      </c>
      <c r="I12" s="779"/>
      <c r="J12" s="779"/>
      <c r="K12" s="779"/>
      <c r="L12" s="780" t="str">
        <f>IF(基本情報入力シート!L25="","",基本情報入力シート!L25)</f>
        <v/>
      </c>
      <c r="M12" s="780"/>
      <c r="N12" s="780"/>
      <c r="O12" s="780"/>
      <c r="P12" s="780"/>
      <c r="Q12" s="780"/>
      <c r="R12" s="780"/>
      <c r="S12" s="780"/>
      <c r="T12" s="780"/>
      <c r="U12" s="780"/>
      <c r="V12" s="781" t="s">
        <v>23</v>
      </c>
      <c r="W12" s="781"/>
      <c r="X12" s="781"/>
      <c r="Y12" s="781"/>
      <c r="Z12" s="780" t="str">
        <f>IF(基本情報入力シート!L26="","",基本情報入力シート!L26)</f>
        <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5"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45</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767" t="s">
        <v>47</v>
      </c>
      <c r="D16" s="767"/>
      <c r="E16" s="767"/>
      <c r="F16" s="767"/>
      <c r="G16" s="767"/>
      <c r="H16" s="767"/>
      <c r="I16" s="767"/>
      <c r="J16" s="767"/>
      <c r="K16" s="767"/>
      <c r="L16" s="767"/>
      <c r="M16" s="767"/>
      <c r="N16" s="767"/>
      <c r="O16" s="767"/>
      <c r="P16" s="767"/>
      <c r="Q16" s="768">
        <f>SUM('別紙様式2-2（個票（４、５月））'!L5:N5,'別紙様式2-3（個票（６月以降））'!K6)</f>
        <v>0</v>
      </c>
      <c r="R16" s="769"/>
      <c r="S16" s="769"/>
      <c r="T16" s="769"/>
      <c r="U16" s="769"/>
      <c r="V16" s="770"/>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2427</v>
      </c>
      <c r="D17" s="731"/>
      <c r="E17" s="731"/>
      <c r="F17" s="731"/>
      <c r="G17" s="731"/>
      <c r="H17" s="731"/>
      <c r="I17" s="731"/>
      <c r="J17" s="731"/>
      <c r="K17" s="731"/>
      <c r="L17" s="731"/>
      <c r="M17" s="731"/>
      <c r="N17" s="731"/>
      <c r="O17" s="731"/>
      <c r="P17" s="731"/>
      <c r="Q17" s="768">
        <f>SUM('別紙様式2-2（個票（４、５月））'!L7:N7,'別紙様式2-3（個票（６月以降））'!K8:O8)</f>
        <v>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5" customHeight="1" thickBot="1">
      <c r="A18" s="18"/>
      <c r="B18" s="127" t="s">
        <v>49</v>
      </c>
      <c r="C18" s="773" t="s">
        <v>2228</v>
      </c>
      <c r="D18" s="773"/>
      <c r="E18" s="773"/>
      <c r="F18" s="773"/>
      <c r="G18" s="773"/>
      <c r="H18" s="773"/>
      <c r="I18" s="773"/>
      <c r="J18" s="773"/>
      <c r="K18" s="773"/>
      <c r="L18" s="773"/>
      <c r="M18" s="773"/>
      <c r="N18" s="773"/>
      <c r="O18" s="773"/>
      <c r="P18" s="773"/>
      <c r="Q18" s="774"/>
      <c r="R18" s="774"/>
      <c r="S18" s="774"/>
      <c r="T18" s="774"/>
      <c r="U18" s="774"/>
      <c r="V18" s="774"/>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5" customHeight="1" thickBot="1">
      <c r="A20" s="23"/>
      <c r="B20" s="764" t="s">
        <v>2229</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5" customHeight="1" thickBot="1">
      <c r="A21" s="23"/>
      <c r="B21" s="127" t="s">
        <v>2230</v>
      </c>
      <c r="C21" s="731" t="s">
        <v>2231</v>
      </c>
      <c r="D21" s="731"/>
      <c r="E21" s="731"/>
      <c r="F21" s="731"/>
      <c r="G21" s="731"/>
      <c r="H21" s="731"/>
      <c r="I21" s="731"/>
      <c r="J21" s="731"/>
      <c r="K21" s="731"/>
      <c r="L21" s="731"/>
      <c r="M21" s="731"/>
      <c r="N21" s="731"/>
      <c r="O21" s="731"/>
      <c r="P21" s="786"/>
      <c r="Q21" s="787">
        <f>Q17</f>
        <v>0</v>
      </c>
      <c r="R21" s="788"/>
      <c r="S21" s="788"/>
      <c r="T21" s="788"/>
      <c r="U21" s="788"/>
      <c r="V21" s="789"/>
      <c r="W21" s="125" t="s">
        <v>48</v>
      </c>
      <c r="X21" s="23" t="s">
        <v>50</v>
      </c>
      <c r="Y21" s="790" t="str">
        <f>IFERROR(IF(Q21&lt;=0,"",IF(Q22&gt;=Q21,"○","×")),"")</f>
        <v/>
      </c>
      <c r="Z21" s="23" t="s">
        <v>50</v>
      </c>
      <c r="AA21" s="736"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31" t="s">
        <v>2233</v>
      </c>
      <c r="D22" s="731"/>
      <c r="E22" s="731"/>
      <c r="F22" s="731"/>
      <c r="G22" s="731"/>
      <c r="H22" s="731"/>
      <c r="I22" s="731"/>
      <c r="J22" s="731"/>
      <c r="K22" s="731"/>
      <c r="L22" s="731"/>
      <c r="M22" s="731"/>
      <c r="N22" s="731"/>
      <c r="O22" s="731"/>
      <c r="P22" s="786"/>
      <c r="Q22" s="793"/>
      <c r="R22" s="794"/>
      <c r="S22" s="794"/>
      <c r="T22" s="794"/>
      <c r="U22" s="794"/>
      <c r="V22" s="795"/>
      <c r="W22" s="125" t="s">
        <v>48</v>
      </c>
      <c r="X22" s="23" t="s">
        <v>50</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5" customHeight="1" thickBot="1">
      <c r="A23" s="23"/>
      <c r="B23" s="127" t="s">
        <v>2234</v>
      </c>
      <c r="C23" s="731" t="s">
        <v>2235</v>
      </c>
      <c r="D23" s="731"/>
      <c r="E23" s="731"/>
      <c r="F23" s="731"/>
      <c r="G23" s="731"/>
      <c r="H23" s="731"/>
      <c r="I23" s="731"/>
      <c r="J23" s="731"/>
      <c r="K23" s="731"/>
      <c r="L23" s="731"/>
      <c r="M23" s="731"/>
      <c r="N23" s="731"/>
      <c r="O23" s="731"/>
      <c r="P23" s="786"/>
      <c r="Q23" s="793"/>
      <c r="R23" s="794"/>
      <c r="S23" s="794"/>
      <c r="T23" s="794"/>
      <c r="U23" s="794"/>
      <c r="V23" s="795"/>
      <c r="W23" s="125" t="s">
        <v>48</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5" customHeight="1" thickBot="1">
      <c r="A24" s="23"/>
      <c r="B24" s="127" t="s">
        <v>2236</v>
      </c>
      <c r="C24" s="731" t="s">
        <v>2237</v>
      </c>
      <c r="D24" s="731"/>
      <c r="E24" s="731"/>
      <c r="F24" s="731"/>
      <c r="G24" s="731"/>
      <c r="H24" s="731"/>
      <c r="I24" s="731"/>
      <c r="J24" s="731"/>
      <c r="K24" s="731"/>
      <c r="L24" s="731"/>
      <c r="M24" s="731"/>
      <c r="N24" s="731"/>
      <c r="O24" s="731"/>
      <c r="P24" s="786"/>
      <c r="Q24" s="805">
        <f>Q22+Q23</f>
        <v>0</v>
      </c>
      <c r="R24" s="806"/>
      <c r="S24" s="806"/>
      <c r="T24" s="806"/>
      <c r="U24" s="806"/>
      <c r="V24" s="807"/>
      <c r="W24" s="125" t="s">
        <v>48</v>
      </c>
      <c r="X24" s="18"/>
      <c r="Y24" s="18"/>
      <c r="Z24" s="18" t="s">
        <v>50</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08" t="s">
        <v>2238</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2227</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53</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54</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767" t="s">
        <v>55</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0</v>
      </c>
      <c r="U31" s="811"/>
      <c r="V31" s="811"/>
      <c r="W31" s="811"/>
      <c r="X31" s="811"/>
      <c r="Y31" s="811"/>
      <c r="Z31" s="128" t="s">
        <v>48</v>
      </c>
      <c r="AA31" s="29" t="s">
        <v>50</v>
      </c>
      <c r="AB31" s="736" t="str">
        <f>IF(H6="", "", IFERROR(IF(T32&gt;=T31,"○","×"),""))</f>
        <v/>
      </c>
      <c r="AC31" s="141"/>
      <c r="AD31" s="142"/>
      <c r="AE31" s="142"/>
      <c r="AF31" s="142"/>
      <c r="AG31" s="142"/>
      <c r="AH31" s="142"/>
      <c r="AI31" s="142"/>
      <c r="AJ31" s="142"/>
      <c r="AK31" s="142"/>
      <c r="AL31" s="18"/>
      <c r="AM31" s="796" t="s">
        <v>56</v>
      </c>
      <c r="AN31" s="797"/>
      <c r="AO31" s="797"/>
      <c r="AP31" s="797"/>
      <c r="AQ31" s="797"/>
      <c r="AR31" s="797"/>
      <c r="AS31" s="797"/>
      <c r="AT31" s="797"/>
      <c r="AU31" s="797"/>
      <c r="AV31" s="797"/>
      <c r="AW31" s="797"/>
      <c r="AX31" s="797"/>
      <c r="AY31" s="798"/>
    </row>
    <row r="32" spans="1:51" ht="28.5" customHeight="1" thickBot="1">
      <c r="A32" s="18"/>
      <c r="B32" s="140" t="s">
        <v>49</v>
      </c>
      <c r="C32" s="731" t="s">
        <v>57</v>
      </c>
      <c r="D32" s="731"/>
      <c r="E32" s="731"/>
      <c r="F32" s="731"/>
      <c r="G32" s="731"/>
      <c r="H32" s="731"/>
      <c r="I32" s="731"/>
      <c r="J32" s="731"/>
      <c r="K32" s="731"/>
      <c r="L32" s="731"/>
      <c r="M32" s="731"/>
      <c r="N32" s="731"/>
      <c r="O32" s="731"/>
      <c r="P32" s="731"/>
      <c r="Q32" s="731"/>
      <c r="R32" s="731"/>
      <c r="S32" s="731"/>
      <c r="T32" s="802"/>
      <c r="U32" s="802"/>
      <c r="V32" s="802"/>
      <c r="W32" s="802"/>
      <c r="X32" s="802"/>
      <c r="Y32" s="803"/>
      <c r="Z32" s="126" t="s">
        <v>48</v>
      </c>
      <c r="AA32" s="29" t="s">
        <v>50</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04" t="s">
        <v>58</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5" customHeight="1" thickBot="1">
      <c r="A37" s="57"/>
      <c r="B37" s="713" t="s">
        <v>59</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60</v>
      </c>
      <c r="BB37" s="743"/>
      <c r="BC37" s="743"/>
      <c r="BD37" s="743"/>
      <c r="BE37" s="743" t="s">
        <v>60</v>
      </c>
      <c r="BF37" s="743"/>
      <c r="BG37" s="743"/>
      <c r="BH37" s="743"/>
      <c r="BI37" s="722" t="s">
        <v>2465</v>
      </c>
      <c r="BJ37" s="723"/>
      <c r="BK37" s="723"/>
      <c r="BL37" s="723"/>
      <c r="BM37" s="723"/>
      <c r="BN37" s="724"/>
    </row>
    <row r="38" spans="1:66" s="13" customFormat="1" ht="18" customHeight="1" thickBot="1">
      <c r="A38" s="19"/>
      <c r="B38" s="744" t="s">
        <v>2197</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0</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0</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61</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713" t="s">
        <v>62</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63</v>
      </c>
      <c r="BB41" s="739"/>
      <c r="BC41" s="739"/>
      <c r="BD41" s="739"/>
      <c r="BE41" s="739" t="s">
        <v>63</v>
      </c>
      <c r="BF41" s="739"/>
      <c r="BG41" s="739"/>
      <c r="BH41" s="739"/>
    </row>
    <row r="42" spans="1:66" s="13" customFormat="1" ht="18" customHeight="1" thickBot="1">
      <c r="A42" s="19"/>
      <c r="B42" s="740" t="s">
        <v>2201</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0</v>
      </c>
      <c r="BB42" s="741"/>
      <c r="BC42" s="741"/>
      <c r="BD42" s="741"/>
      <c r="BE42" s="742">
        <f>COUNTIF('別紙様式2-3（個票（６月以降））'!O:O,"*処遇改善加算Ⅰ*")+COUNTIF('別紙様式2-3（個票（６月以降））'!O:O,"*処遇改善加算Ⅱ*")+COUNTIF('別紙様式2-3（個票（６月以降））'!O:O,"処遇改善加算Ⅲ")</f>
        <v>0</v>
      </c>
      <c r="BF42" s="742"/>
      <c r="BG42" s="742"/>
      <c r="BH42" s="742"/>
    </row>
    <row r="43" spans="1:66" s="13" customFormat="1" ht="30.65" customHeight="1" thickBot="1">
      <c r="A43" s="19"/>
      <c r="B43" s="740" t="s">
        <v>64</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5" customHeight="1" thickBot="1">
      <c r="A45" s="19"/>
      <c r="B45" s="746" t="s">
        <v>65</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66</v>
      </c>
      <c r="BB45" s="741"/>
      <c r="BC45" s="741"/>
      <c r="BD45" s="741"/>
      <c r="BE45" s="741" t="s">
        <v>66</v>
      </c>
      <c r="BF45" s="741"/>
      <c r="BG45" s="741"/>
      <c r="BH45" s="741"/>
    </row>
    <row r="46" spans="1:66" ht="18" customHeight="1" thickBot="1">
      <c r="A46" s="18"/>
      <c r="B46" s="815" t="s">
        <v>2198</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0</v>
      </c>
      <c r="BB46" s="816"/>
      <c r="BC46" s="816"/>
      <c r="BD46" s="816"/>
      <c r="BE46" s="817">
        <f>COUNTIF('別紙様式2-3（個票（６月以降））'!O:O,"*処遇改善加算Ⅰ*")+COUNTIF('別紙様式2-3（個票（６月以降））'!O:O,"*処遇改善加算Ⅱ*")</f>
        <v>0</v>
      </c>
      <c r="BF46" s="817"/>
      <c r="BG46" s="817"/>
      <c r="BH46" s="817"/>
    </row>
    <row r="47" spans="1:66" ht="30.65" customHeight="1" thickBot="1">
      <c r="A47" s="18"/>
      <c r="B47" s="740" t="s">
        <v>2436</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5" customHeight="1" thickBot="1">
      <c r="A50" s="18"/>
      <c r="B50" s="746" t="s">
        <v>2239</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67</v>
      </c>
      <c r="BB50" s="748"/>
      <c r="BC50" s="748"/>
      <c r="BD50" s="748"/>
      <c r="BE50" s="748" t="s">
        <v>67</v>
      </c>
      <c r="BF50" s="748"/>
      <c r="BG50" s="748"/>
      <c r="BH50" s="748"/>
    </row>
    <row r="51" spans="1:60" ht="18" customHeight="1" thickBot="1">
      <c r="A51" s="18"/>
      <c r="B51" s="813" t="s">
        <v>2199</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14">
        <f>COUNTIF('別紙様式2-2（個票（４、５月））'!O13:O113,"処遇改善加算Ⅰ")</f>
        <v>0</v>
      </c>
      <c r="BB51" s="814"/>
      <c r="BC51" s="814"/>
      <c r="BD51" s="814"/>
      <c r="BE51" s="814">
        <f>COUNTIF('別紙様式2-3（個票（６月以降））'!O13:O113,"*処遇改善加算Ⅰ*")</f>
        <v>0</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5" customHeight="1" thickBot="1">
      <c r="A53" s="57"/>
      <c r="B53" s="831" t="s">
        <v>68</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69</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2184</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2185</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728" t="s">
        <v>2488</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5" customHeight="1">
      <c r="A62" s="18"/>
      <c r="B62" s="161" t="s">
        <v>71</v>
      </c>
      <c r="C62" s="728" t="s">
        <v>2437</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10"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5" customHeight="1">
      <c r="A65" s="18"/>
      <c r="B65" s="161" t="s">
        <v>71</v>
      </c>
      <c r="C65" s="728" t="s">
        <v>2467</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72</v>
      </c>
      <c r="C67" s="819"/>
      <c r="D67" s="820"/>
      <c r="E67" s="821" t="s">
        <v>73</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74</v>
      </c>
    </row>
    <row r="68" spans="1:53" ht="15.65" customHeight="1">
      <c r="A68" s="18"/>
      <c r="B68" s="671" t="s">
        <v>75</v>
      </c>
      <c r="C68" s="672"/>
      <c r="D68" s="672"/>
      <c r="E68" s="826"/>
      <c r="F68" s="827"/>
      <c r="G68" s="828" t="s">
        <v>2240</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！この区分（４項目）から１つ以上の取組が選択されていません。</v>
      </c>
      <c r="AN68" s="797"/>
      <c r="AO68" s="797"/>
      <c r="AP68" s="797"/>
      <c r="AQ68" s="797"/>
      <c r="AR68" s="797"/>
      <c r="AS68" s="797"/>
      <c r="AT68" s="797"/>
      <c r="AU68" s="797"/>
      <c r="AV68" s="797"/>
      <c r="AW68" s="797"/>
      <c r="AX68" s="798"/>
      <c r="AY68" s="19"/>
      <c r="AZ68" s="13"/>
      <c r="BA68" s="841">
        <f>COUNTIF(E68:F71, "✓")+COUNTIF(E68:F71, "誓約")</f>
        <v>0</v>
      </c>
    </row>
    <row r="69" spans="1:53" ht="15" customHeight="1" thickBot="1">
      <c r="A69" s="18"/>
      <c r="B69" s="633"/>
      <c r="C69" s="674"/>
      <c r="D69" s="674"/>
      <c r="E69" s="842"/>
      <c r="F69" s="843"/>
      <c r="G69" s="828" t="s">
        <v>76</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5" customHeight="1">
      <c r="A70" s="18"/>
      <c r="B70" s="633"/>
      <c r="C70" s="674"/>
      <c r="D70" s="674"/>
      <c r="E70" s="842"/>
      <c r="F70" s="843"/>
      <c r="G70" s="828" t="s">
        <v>2241</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2242</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5" customHeight="1">
      <c r="A72" s="18"/>
      <c r="B72" s="671" t="s">
        <v>77</v>
      </c>
      <c r="C72" s="672"/>
      <c r="D72" s="672"/>
      <c r="E72" s="826"/>
      <c r="F72" s="827"/>
      <c r="G72" s="828" t="s">
        <v>2243</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！この区分（４項目）から１つ以上の取組が選択されていません。</v>
      </c>
      <c r="AN72" s="797"/>
      <c r="AO72" s="797"/>
      <c r="AP72" s="797"/>
      <c r="AQ72" s="797"/>
      <c r="AR72" s="797"/>
      <c r="AS72" s="797"/>
      <c r="AT72" s="797"/>
      <c r="AU72" s="797"/>
      <c r="AV72" s="797"/>
      <c r="AW72" s="797"/>
      <c r="AX72" s="798"/>
      <c r="AY72" s="19"/>
      <c r="AZ72" s="13"/>
      <c r="BA72" s="841">
        <f>COUNTIF(E72:F75, "✓")+COUNTIF(E72:F75, "誓約")</f>
        <v>0</v>
      </c>
    </row>
    <row r="73" spans="1:53" ht="15" customHeight="1" thickBot="1">
      <c r="A73" s="18"/>
      <c r="B73" s="633"/>
      <c r="C73" s="674"/>
      <c r="D73" s="674"/>
      <c r="E73" s="842"/>
      <c r="F73" s="843"/>
      <c r="G73" s="828" t="s">
        <v>2244</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78</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79</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80</v>
      </c>
      <c r="C76" s="672"/>
      <c r="D76" s="849"/>
      <c r="E76" s="826"/>
      <c r="F76" s="827"/>
      <c r="G76" s="828" t="s">
        <v>2245</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！この区分（４項目）から１つ以上の取組が選択されていません。</v>
      </c>
      <c r="AN76" s="797"/>
      <c r="AO76" s="797"/>
      <c r="AP76" s="797"/>
      <c r="AQ76" s="797"/>
      <c r="AR76" s="797"/>
      <c r="AS76" s="797"/>
      <c r="AT76" s="797"/>
      <c r="AU76" s="797"/>
      <c r="AV76" s="797"/>
      <c r="AW76" s="797"/>
      <c r="AX76" s="798"/>
      <c r="AY76" s="19"/>
      <c r="AZ76" s="13"/>
      <c r="BA76" s="841">
        <f>COUNTIF(E76:F80, "✓")+COUNTIF(E76:F80, "誓約")</f>
        <v>0</v>
      </c>
    </row>
    <row r="77" spans="1:53" ht="28.15" customHeight="1" thickBot="1">
      <c r="A77" s="18"/>
      <c r="B77" s="633"/>
      <c r="C77" s="850"/>
      <c r="D77" s="851"/>
      <c r="E77" s="842"/>
      <c r="F77" s="843"/>
      <c r="G77" s="828" t="s">
        <v>81</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5" customHeight="1">
      <c r="A78" s="18"/>
      <c r="B78" s="633"/>
      <c r="C78" s="850"/>
      <c r="D78" s="851"/>
      <c r="E78" s="842"/>
      <c r="F78" s="843"/>
      <c r="G78" s="828" t="s">
        <v>2246</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c r="F79" s="840"/>
      <c r="G79" s="828" t="s">
        <v>2247</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2248</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！この区分（４項目）から１つ以上の取組が選択されていません。</v>
      </c>
      <c r="AN80" s="797"/>
      <c r="AO80" s="797"/>
      <c r="AP80" s="797"/>
      <c r="AQ80" s="797"/>
      <c r="AR80" s="797"/>
      <c r="AS80" s="797"/>
      <c r="AT80" s="797"/>
      <c r="AU80" s="797"/>
      <c r="AV80" s="797"/>
      <c r="AW80" s="797"/>
      <c r="AX80" s="798"/>
      <c r="AY80" s="19"/>
      <c r="AZ80" s="13"/>
      <c r="BA80" s="841">
        <f>COUNTIF(E81:F84, "✓")+COUNTIF(E81:F84, "誓約")</f>
        <v>0</v>
      </c>
    </row>
    <row r="81" spans="1:53" ht="32.5" customHeight="1" thickBot="1">
      <c r="A81" s="18"/>
      <c r="B81" s="671" t="s">
        <v>82</v>
      </c>
      <c r="C81" s="672"/>
      <c r="D81" s="849"/>
      <c r="E81" s="842"/>
      <c r="F81" s="843"/>
      <c r="G81" s="828" t="s">
        <v>2249</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2250</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c r="F83" s="840"/>
      <c r="G83" s="828" t="s">
        <v>2255</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c r="F84" s="847"/>
      <c r="G84" s="828" t="s">
        <v>2251</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0</v>
      </c>
    </row>
    <row r="85" spans="1:53" ht="15" customHeight="1" thickBot="1">
      <c r="A85" s="18"/>
      <c r="B85" s="671" t="s">
        <v>83</v>
      </c>
      <c r="C85" s="672"/>
      <c r="D85" s="849"/>
      <c r="E85" s="842"/>
      <c r="F85" s="843"/>
      <c r="G85" s="828" t="s">
        <v>84</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5" customHeight="1">
      <c r="A86" s="18"/>
      <c r="B86" s="633"/>
      <c r="C86" s="850"/>
      <c r="D86" s="851"/>
      <c r="E86" s="842"/>
      <c r="F86" s="843"/>
      <c r="G86" s="828" t="s">
        <v>85</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！この区分（４項目）から２つ以上の取組が選択されていません。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86</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5" customHeight="1">
      <c r="A88" s="18"/>
      <c r="B88" s="633"/>
      <c r="C88" s="850"/>
      <c r="D88" s="851"/>
      <c r="E88" s="842"/>
      <c r="F88" s="843"/>
      <c r="G88" s="828" t="s">
        <v>2252</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87</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2256</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5" customHeight="1">
      <c r="A91" s="18"/>
      <c r="B91" s="633"/>
      <c r="C91" s="850"/>
      <c r="D91" s="851"/>
      <c r="E91" s="842"/>
      <c r="F91" s="843"/>
      <c r="G91" s="828" t="s">
        <v>88</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c r="F92" s="847"/>
      <c r="G92" s="863" t="s">
        <v>89</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90</v>
      </c>
      <c r="C93" s="672"/>
      <c r="D93" s="849"/>
      <c r="E93" s="826"/>
      <c r="F93" s="827"/>
      <c r="G93" s="828" t="s">
        <v>2257</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！この区分（４項目）から１つ以上の取組が選択されていません。</v>
      </c>
      <c r="AN93" s="797"/>
      <c r="AO93" s="797"/>
      <c r="AP93" s="797"/>
      <c r="AQ93" s="797"/>
      <c r="AR93" s="797"/>
      <c r="AS93" s="797"/>
      <c r="AT93" s="797"/>
      <c r="AU93" s="797"/>
      <c r="AV93" s="797"/>
      <c r="AW93" s="797"/>
      <c r="AX93" s="798"/>
      <c r="AY93" s="19"/>
      <c r="AZ93" s="13"/>
      <c r="BA93" s="841">
        <f>COUNTIF(E93:F96, "✓")+COUNTIF(E93:F96, "誓約")</f>
        <v>0</v>
      </c>
    </row>
    <row r="94" spans="1:53" ht="27.75" customHeight="1" thickBot="1">
      <c r="A94" s="18"/>
      <c r="B94" s="633"/>
      <c r="C94" s="850"/>
      <c r="D94" s="851"/>
      <c r="E94" s="842"/>
      <c r="F94" s="843"/>
      <c r="G94" s="828" t="s">
        <v>2258</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2253</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2254</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49999999999999" customHeight="1" thickBot="1">
      <c r="A99" s="165"/>
      <c r="B99" s="171" t="s">
        <v>52</v>
      </c>
      <c r="C99" s="745" t="s">
        <v>2188</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
      </c>
      <c r="AL99" s="18"/>
      <c r="AY99" s="167"/>
    </row>
    <row r="100" spans="1:56" s="167" customFormat="1" ht="30.65" customHeight="1">
      <c r="A100" s="165"/>
      <c r="B100" s="880" t="s">
        <v>93</v>
      </c>
      <c r="C100" s="881"/>
      <c r="D100" s="881"/>
      <c r="E100" s="882" t="b">
        <v>0</v>
      </c>
      <c r="F100" s="626"/>
      <c r="G100" s="886" t="s">
        <v>2259</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92</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c r="G101" s="894" t="s">
        <v>94</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60</v>
      </c>
      <c r="BB103" s="866"/>
      <c r="BC103" s="866"/>
      <c r="BD103" s="866"/>
    </row>
    <row r="104" spans="1:56" ht="27.65"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2489</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49999999999999"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5" customHeight="1" thickBot="1">
      <c r="A108" s="573"/>
      <c r="B108" s="529" t="s">
        <v>2442</v>
      </c>
      <c r="C108" s="927" t="s">
        <v>2443</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0</v>
      </c>
      <c r="X108" s="734"/>
      <c r="Y108" s="734"/>
      <c r="Z108" s="734"/>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5" customHeight="1" thickBot="1">
      <c r="A109" s="573"/>
      <c r="B109" s="591" t="s">
        <v>49</v>
      </c>
      <c r="C109" s="731" t="s">
        <v>2471</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0</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5" customHeight="1" thickBot="1">
      <c r="A110" s="573"/>
      <c r="B110" s="591" t="s">
        <v>2483</v>
      </c>
      <c r="C110" s="731" t="s">
        <v>2486</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0</v>
      </c>
      <c r="X110" s="734"/>
      <c r="Y110" s="734"/>
      <c r="Z110" s="735"/>
      <c r="AA110" s="574"/>
      <c r="AB110" s="78" t="s">
        <v>50</v>
      </c>
      <c r="AC110" s="736"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5" customHeight="1" thickBot="1">
      <c r="A111" s="573"/>
      <c r="B111" s="591" t="s">
        <v>2485</v>
      </c>
      <c r="C111" s="786" t="s">
        <v>2484</v>
      </c>
      <c r="D111" s="926"/>
      <c r="E111" s="926"/>
      <c r="F111" s="926"/>
      <c r="G111" s="926"/>
      <c r="H111" s="926"/>
      <c r="I111" s="926"/>
      <c r="J111" s="926"/>
      <c r="K111" s="926"/>
      <c r="L111" s="926"/>
      <c r="M111" s="926"/>
      <c r="N111" s="926"/>
      <c r="O111" s="926"/>
      <c r="P111" s="926"/>
      <c r="Q111" s="926"/>
      <c r="R111" s="926"/>
      <c r="S111" s="926"/>
      <c r="T111" s="926"/>
      <c r="U111" s="926"/>
      <c r="V111" s="740"/>
      <c r="W111" s="897">
        <f>T32</f>
        <v>0</v>
      </c>
      <c r="X111" s="897"/>
      <c r="Y111" s="897"/>
      <c r="Z111" s="897"/>
      <c r="AA111" s="574" t="s">
        <v>48</v>
      </c>
      <c r="AB111" s="78" t="s">
        <v>50</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5"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98</v>
      </c>
      <c r="AF115" s="870"/>
      <c r="AG115" s="870"/>
      <c r="AH115" s="870"/>
      <c r="AI115" s="870"/>
      <c r="AJ115" s="871"/>
      <c r="AK115" s="537" t="str">
        <f>IF(H6="", "", IF(AND(BA116=TRUE,OR(BA117=TRUE),BA118=TRUE,BA119=TRUE, BA121=TRUE, BA120=TRUE,BA122=TRUE),"○","×"))</f>
        <v/>
      </c>
      <c r="AL115" s="18"/>
      <c r="AM115" s="872" t="s">
        <v>99</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2207</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100</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875" t="s">
        <v>2261</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100</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0</v>
      </c>
    </row>
    <row r="118" spans="1:54" s="13" customFormat="1" ht="36.65" customHeight="1">
      <c r="A118" s="19"/>
      <c r="B118" s="178"/>
      <c r="C118" s="898" t="s">
        <v>2190</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101</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898" t="s">
        <v>102</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103</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898" t="s">
        <v>104</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105</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901" t="s">
        <v>106</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107</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898" t="s">
        <v>108</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103</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5" customHeight="1">
      <c r="A125" s="19"/>
      <c r="B125" s="182" t="s">
        <v>109</v>
      </c>
      <c r="C125" s="914" t="s">
        <v>2432</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5"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111</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5"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916"/>
      <c r="F131" s="917"/>
      <c r="G131" s="187" t="s">
        <v>113</v>
      </c>
      <c r="H131" s="916"/>
      <c r="I131" s="917"/>
      <c r="J131" s="187" t="s">
        <v>114</v>
      </c>
      <c r="K131" s="916"/>
      <c r="L131" s="917"/>
      <c r="M131" s="187" t="s">
        <v>115</v>
      </c>
      <c r="N131" s="15"/>
      <c r="O131" s="918" t="s">
        <v>40</v>
      </c>
      <c r="P131" s="918"/>
      <c r="Q131" s="918"/>
      <c r="R131" s="919" t="str">
        <f>IF(H6="","",H6)</f>
        <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5" customHeight="1">
      <c r="A132" s="18"/>
      <c r="B132" s="101"/>
      <c r="C132" s="191"/>
      <c r="D132" s="187"/>
      <c r="E132" s="187"/>
      <c r="F132" s="187"/>
      <c r="G132" s="187"/>
      <c r="H132" s="187"/>
      <c r="I132" s="187"/>
      <c r="J132" s="187"/>
      <c r="K132" s="187"/>
      <c r="L132" s="187"/>
      <c r="M132" s="187"/>
      <c r="N132" s="952" t="s">
        <v>116</v>
      </c>
      <c r="O132" s="952"/>
      <c r="P132" s="952"/>
      <c r="Q132" s="952"/>
      <c r="R132" s="908" t="s">
        <v>17</v>
      </c>
      <c r="S132" s="908"/>
      <c r="T132" s="909" t="str">
        <f>IF(基本情報入力シート!L20="", "", 基本情報入力シート!L20)</f>
        <v/>
      </c>
      <c r="U132" s="909"/>
      <c r="V132" s="909"/>
      <c r="W132" s="909"/>
      <c r="X132" s="909"/>
      <c r="Y132" s="910" t="s">
        <v>18</v>
      </c>
      <c r="Z132" s="910"/>
      <c r="AA132" s="909" t="str">
        <f>IF(基本情報入力シート!L21="", "", 基本情報入力シート!L21)</f>
        <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5"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121</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2189</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2262</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122</v>
      </c>
      <c r="C143" s="949" t="s">
        <v>123</v>
      </c>
      <c r="D143" s="950"/>
      <c r="E143" s="950"/>
      <c r="F143" s="950"/>
      <c r="G143" s="950"/>
      <c r="H143" s="950"/>
      <c r="I143" s="951"/>
      <c r="J143" s="938" t="s">
        <v>124</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
      </c>
      <c r="AL143" s="18"/>
    </row>
    <row r="144" spans="1:53" s="167" customFormat="1" ht="25.9" customHeight="1">
      <c r="A144" s="165"/>
      <c r="B144" s="205" t="s">
        <v>125</v>
      </c>
      <c r="C144" s="943" t="s">
        <v>126</v>
      </c>
      <c r="D144" s="944"/>
      <c r="E144" s="944"/>
      <c r="F144" s="944"/>
      <c r="G144" s="944"/>
      <c r="H144" s="944"/>
      <c r="I144" s="945"/>
      <c r="J144" s="936" t="s">
        <v>127</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
      </c>
      <c r="AL144" s="206"/>
    </row>
    <row r="145" spans="1:38" s="167" customFormat="1" ht="24" customHeight="1">
      <c r="A145" s="19"/>
      <c r="B145" s="543" t="s">
        <v>128</v>
      </c>
      <c r="C145" s="943" t="s">
        <v>129</v>
      </c>
      <c r="D145" s="944"/>
      <c r="E145" s="944"/>
      <c r="F145" s="944"/>
      <c r="G145" s="944"/>
      <c r="H145" s="944"/>
      <c r="I145" s="945"/>
      <c r="J145" s="936" t="s">
        <v>130</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
      </c>
      <c r="AL145" s="18"/>
    </row>
    <row r="146" spans="1:38" s="13" customFormat="1" ht="26.25" customHeight="1">
      <c r="A146" s="19"/>
      <c r="B146" s="543" t="s">
        <v>131</v>
      </c>
      <c r="C146" s="943" t="s">
        <v>132</v>
      </c>
      <c r="D146" s="944"/>
      <c r="E146" s="944"/>
      <c r="F146" s="944"/>
      <c r="G146" s="944"/>
      <c r="H146" s="944"/>
      <c r="I146" s="945"/>
      <c r="J146" s="936" t="s">
        <v>2449</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
      </c>
      <c r="AL146" s="18"/>
    </row>
    <row r="147" spans="1:38" s="13" customFormat="1" ht="18" customHeight="1">
      <c r="A147" s="19"/>
      <c r="B147" s="543" t="s">
        <v>133</v>
      </c>
      <c r="C147" s="943" t="s">
        <v>134</v>
      </c>
      <c r="D147" s="944"/>
      <c r="E147" s="944"/>
      <c r="F147" s="944"/>
      <c r="G147" s="944"/>
      <c r="H147" s="944"/>
      <c r="I147" s="945"/>
      <c r="J147" s="938" t="s">
        <v>2263</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
      </c>
      <c r="AL147" s="206"/>
    </row>
    <row r="148" spans="1:38" s="13" customFormat="1" ht="22.15" customHeight="1">
      <c r="A148" s="19"/>
      <c r="B148" s="929" t="s">
        <v>135</v>
      </c>
      <c r="C148" s="930" t="s">
        <v>136</v>
      </c>
      <c r="D148" s="931"/>
      <c r="E148" s="931"/>
      <c r="F148" s="931"/>
      <c r="G148" s="931"/>
      <c r="H148" s="931"/>
      <c r="I148" s="932"/>
      <c r="J148" s="936" t="s">
        <v>2191</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
      </c>
      <c r="AL148" s="18"/>
    </row>
    <row r="149" spans="1:38" s="13" customFormat="1">
      <c r="A149" s="19"/>
      <c r="B149" s="929"/>
      <c r="C149" s="933"/>
      <c r="D149" s="934"/>
      <c r="E149" s="934"/>
      <c r="F149" s="934"/>
      <c r="G149" s="934"/>
      <c r="H149" s="934"/>
      <c r="I149" s="935"/>
      <c r="J149" s="938" t="s">
        <v>2264</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
      </c>
      <c r="AL149" s="18"/>
    </row>
    <row r="150" spans="1:38" ht="15" customHeight="1">
      <c r="A150" s="18"/>
      <c r="B150" s="375" t="s">
        <v>137</v>
      </c>
      <c r="C150" s="940" t="s">
        <v>138</v>
      </c>
      <c r="D150" s="940"/>
      <c r="E150" s="940"/>
      <c r="F150" s="940"/>
      <c r="G150" s="940"/>
      <c r="H150" s="940"/>
      <c r="I150" s="940"/>
      <c r="J150" s="941" t="s">
        <v>139</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140</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52</v>
      </c>
      <c r="C153" s="920" t="s">
        <v>141</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
      </c>
      <c r="AL153" s="18"/>
    </row>
    <row r="154" spans="1:38" ht="13.15" customHeight="1">
      <c r="A154" s="18"/>
      <c r="B154" s="208" t="s">
        <v>52</v>
      </c>
      <c r="C154" s="923" t="s">
        <v>142</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5" customHeight="1"/>
    <row r="166" ht="27" customHeight="1"/>
    <row r="167" ht="19.899999999999999" customHeight="1"/>
    <row r="168" ht="18" customHeight="1"/>
    <row r="169" s="14" customFormat="1" ht="12.5"/>
    <row r="170" s="14" customFormat="1" ht="12.5"/>
    <row r="171" s="14" customFormat="1" ht="24" customHeight="1"/>
    <row r="172" ht="26.5" customHeight="1"/>
    <row r="173" ht="34.15" customHeight="1"/>
    <row r="174" ht="33.65" customHeight="1"/>
    <row r="175" ht="15.65"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rintOptions horizontalCentered="1" verticalCentered="1"/>
  <pageMargins left="0.23622047244094491" right="0.23622047244094491" top="0.35433070866141736" bottom="0.35433070866141736" header="0.31496062992125984" footer="0.31496062992125984"/>
  <pageSetup paperSize="9" scale="62" orientation="portrait" verticalDpi="0" r:id="rId1"/>
  <rowBreaks count="2" manualBreakCount="2">
    <brk id="66" max="37" man="1"/>
    <brk id="112"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4145"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4146" r:id="rId5" name="Check Box 2">
              <controlPr defaultSize="0" autoFill="0" autoLine="0" autoPict="0">
                <anchor moveWithCells="1">
                  <from>
                    <xdr:col>0</xdr:col>
                    <xdr:colOff>133350</xdr:colOff>
                    <xdr:row>116</xdr:row>
                    <xdr:rowOff>19050</xdr:rowOff>
                  </from>
                  <to>
                    <xdr:col>2</xdr:col>
                    <xdr:colOff>12700</xdr:colOff>
                    <xdr:row>117</xdr:row>
                    <xdr:rowOff>19050</xdr:rowOff>
                  </to>
                </anchor>
              </controlPr>
            </control>
          </mc:Choice>
        </mc:AlternateContent>
        <mc:AlternateContent xmlns:mc="http://schemas.openxmlformats.org/markup-compatibility/2006">
          <mc:Choice Requires="x14">
            <control shapeId="134147" r:id="rId6" name="Check Box 3">
              <controlPr defaultSize="0" autoFill="0" autoLine="0" autoPict="0">
                <anchor moveWithCells="1">
                  <from>
                    <xdr:col>0</xdr:col>
                    <xdr:colOff>133350</xdr:colOff>
                    <xdr:row>117</xdr:row>
                    <xdr:rowOff>19050</xdr:rowOff>
                  </from>
                  <to>
                    <xdr:col>2</xdr:col>
                    <xdr:colOff>12700</xdr:colOff>
                    <xdr:row>118</xdr:row>
                    <xdr:rowOff>0</xdr:rowOff>
                  </to>
                </anchor>
              </controlPr>
            </control>
          </mc:Choice>
        </mc:AlternateContent>
        <mc:AlternateContent xmlns:mc="http://schemas.openxmlformats.org/markup-compatibility/2006">
          <mc:Choice Requires="x14">
            <control shapeId="134148" r:id="rId7" name="Check Box 4">
              <controlPr defaultSize="0" autoFill="0" autoLine="0" autoPict="0">
                <anchor moveWithCells="1">
                  <from>
                    <xdr:col>0</xdr:col>
                    <xdr:colOff>133350</xdr:colOff>
                    <xdr:row>118</xdr:row>
                    <xdr:rowOff>19050</xdr:rowOff>
                  </from>
                  <to>
                    <xdr:col>2</xdr:col>
                    <xdr:colOff>12700</xdr:colOff>
                    <xdr:row>119</xdr:row>
                    <xdr:rowOff>19050</xdr:rowOff>
                  </to>
                </anchor>
              </controlPr>
            </control>
          </mc:Choice>
        </mc:AlternateContent>
        <mc:AlternateContent xmlns:mc="http://schemas.openxmlformats.org/markup-compatibility/2006">
          <mc:Choice Requires="x14">
            <control shapeId="134149"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4150"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4151" r:id="rId10" name="Check Box 7">
              <controlPr defaultSize="0" autoFill="0" autoLine="0" autoPict="0">
                <anchor moveWithCells="1">
                  <from>
                    <xdr:col>0</xdr:col>
                    <xdr:colOff>133350</xdr:colOff>
                    <xdr:row>120</xdr:row>
                    <xdr:rowOff>19050</xdr:rowOff>
                  </from>
                  <to>
                    <xdr:col>2</xdr:col>
                    <xdr:colOff>12700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4" width="14" customWidth="1"/>
    <col min="15" max="15" width="20.726562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2.9062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314" customWidth="1"/>
    <col min="36" max="36" width="20.90625" style="314" customWidth="1"/>
    <col min="37" max="37" width="21.36328125" style="260" customWidth="1"/>
    <col min="38" max="40" width="22.36328125" style="261" customWidth="1"/>
    <col min="41" max="41" width="21.26953125" style="261" hidden="1" customWidth="1"/>
    <col min="42" max="42" width="20.26953125" style="17" hidden="1" customWidth="1"/>
    <col min="43" max="43" width="14.36328125" style="17" hidden="1" customWidth="1"/>
    <col min="44" max="44" width="17.7265625" style="219" hidden="1" customWidth="1"/>
    <col min="45" max="45" width="20.26953125" style="17" hidden="1" customWidth="1"/>
    <col min="46" max="47" width="14.36328125" style="219" hidden="1" customWidth="1"/>
    <col min="48" max="48" width="25.36328125" style="219" hidden="1" customWidth="1"/>
    <col min="49" max="49" width="24.453125" style="219" hidden="1" customWidth="1"/>
    <col min="50" max="50" width="21.7265625" style="219" hidden="1" customWidth="1"/>
    <col min="51" max="51" width="27.6328125" style="219" hidden="1" customWidth="1"/>
    <col min="52" max="52" width="16.26953125" style="219" hidden="1" customWidth="1"/>
    <col min="53" max="53" width="9.453125" style="219" hidden="1" customWidth="1"/>
    <col min="54" max="54" width="23.26953125" style="219" hidden="1" customWidth="1"/>
    <col min="55" max="55" width="16.26953125" style="219" hidden="1" customWidth="1"/>
    <col min="56" max="56" width="9.453125" style="219" hidden="1" customWidth="1"/>
    <col min="57" max="57" width="9" style="219" hidden="1" customWidth="1"/>
    <col min="58" max="58" width="15.08984375" style="219" hidden="1" customWidth="1"/>
    <col min="59" max="59" width="3.453125" style="219" hidden="1" customWidth="1"/>
    <col min="60" max="60" width="14.36328125" style="219" hidden="1" customWidth="1"/>
    <col min="61" max="61" width="13.90625" style="571" hidden="1" customWidth="1"/>
    <col min="62" max="62" width="15.36328125" style="571" hidden="1" customWidth="1"/>
    <col min="63" max="63" width="12.90625" style="219" customWidth="1"/>
    <col min="64" max="64" width="11.36328125" style="219" customWidth="1"/>
    <col min="65" max="67" width="6.90625" style="219" customWidth="1"/>
    <col min="68" max="68" width="6.90625" style="220" customWidth="1"/>
    <col min="69" max="69" width="22.0898437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武蔵野市</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S4" s="52"/>
      <c r="BL4" s="220"/>
      <c r="BM4"/>
      <c r="BN4"/>
      <c r="BO4"/>
      <c r="BP4"/>
    </row>
    <row r="5" spans="1:69" ht="35.25" customHeight="1" thickBot="1">
      <c r="A5" s="959" t="s">
        <v>144</v>
      </c>
      <c r="B5" s="960"/>
      <c r="C5" s="960"/>
      <c r="D5" s="960"/>
      <c r="E5" s="960"/>
      <c r="F5" s="960"/>
      <c r="G5" s="960"/>
      <c r="H5" s="960"/>
      <c r="I5" s="960"/>
      <c r="J5" s="960"/>
      <c r="K5" s="961"/>
      <c r="L5" s="962">
        <f>IFERROR(SUM(AC:AC),"")</f>
        <v>0</v>
      </c>
      <c r="M5" s="963"/>
      <c r="N5" s="964"/>
      <c r="O5" s="232" t="s">
        <v>48</v>
      </c>
      <c r="P5" s="538"/>
      <c r="Q5" s="233"/>
      <c r="R5" s="213"/>
      <c r="S5" s="214"/>
      <c r="T5" s="57"/>
      <c r="U5" s="215"/>
      <c r="V5" s="215"/>
      <c r="W5" s="215"/>
      <c r="X5" s="215"/>
      <c r="Y5" s="215"/>
      <c r="Z5" s="215"/>
      <c r="AA5" s="215"/>
      <c r="AB5" s="215"/>
      <c r="AC5" s="215"/>
      <c r="AD5" s="215"/>
      <c r="AE5" s="215"/>
      <c r="AF5" s="216"/>
      <c r="AG5" s="965" t="s">
        <v>2222</v>
      </c>
      <c r="AH5" s="966"/>
      <c r="AI5" s="966"/>
      <c r="AJ5" s="967"/>
      <c r="AK5" s="322">
        <f>COUNTIF(AU:AU,"対象")</f>
        <v>0</v>
      </c>
      <c r="AL5" s="53"/>
      <c r="AM5" s="53"/>
      <c r="AN5" s="53"/>
      <c r="AO5" s="53"/>
      <c r="AP5" s="231"/>
      <c r="AQ5" s="234"/>
      <c r="AS5" s="231"/>
      <c r="BL5" s="220"/>
      <c r="BM5"/>
      <c r="BN5"/>
      <c r="BO5"/>
      <c r="BP5"/>
    </row>
    <row r="6" spans="1:69" ht="35.25" customHeight="1" thickBot="1">
      <c r="A6" s="235"/>
      <c r="B6" s="959" t="s">
        <v>145</v>
      </c>
      <c r="C6" s="960"/>
      <c r="D6" s="960"/>
      <c r="E6" s="960"/>
      <c r="F6" s="960"/>
      <c r="G6" s="960"/>
      <c r="H6" s="960"/>
      <c r="I6" s="960"/>
      <c r="J6" s="960"/>
      <c r="K6" s="961"/>
      <c r="L6" s="962">
        <f>IFERROR(SUM(AE:AE),"")</f>
        <v>0</v>
      </c>
      <c r="M6" s="963"/>
      <c r="N6" s="964"/>
      <c r="O6" s="232" t="s">
        <v>48</v>
      </c>
      <c r="P6" s="212"/>
      <c r="Q6" s="233"/>
      <c r="R6" s="213"/>
      <c r="S6" s="214"/>
      <c r="T6" s="57"/>
      <c r="U6" s="215"/>
      <c r="V6" s="215"/>
      <c r="W6" s="215"/>
      <c r="X6" s="215"/>
      <c r="Y6" s="215"/>
      <c r="Z6" s="215"/>
      <c r="AA6" s="215"/>
      <c r="AB6" s="215"/>
      <c r="AC6" s="215"/>
      <c r="AD6" s="215"/>
      <c r="AE6" s="215"/>
      <c r="AF6" s="216"/>
      <c r="AG6" s="976" t="s">
        <v>2435</v>
      </c>
      <c r="AH6" s="977"/>
      <c r="AI6" s="977"/>
      <c r="AJ6" s="978"/>
      <c r="AK6" s="566">
        <f>COUNTIF(AI13:AI113,"○")</f>
        <v>0</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2423</v>
      </c>
      <c r="B7" s="970"/>
      <c r="C7" s="970"/>
      <c r="D7" s="970"/>
      <c r="E7" s="970"/>
      <c r="F7" s="970"/>
      <c r="G7" s="970"/>
      <c r="H7" s="970"/>
      <c r="I7" s="970"/>
      <c r="J7" s="970"/>
      <c r="K7" s="971"/>
      <c r="L7" s="972">
        <f>SUM(AD13:AD113)</f>
        <v>0</v>
      </c>
      <c r="M7" s="972"/>
      <c r="N7" s="972"/>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2444</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1004" t="s">
        <v>147</v>
      </c>
      <c r="P11" s="1006" t="s">
        <v>2218</v>
      </c>
      <c r="Q11" s="1008" t="s">
        <v>2219</v>
      </c>
      <c r="R11" s="1009"/>
      <c r="S11" s="1009"/>
      <c r="T11" s="1009"/>
      <c r="U11" s="1009"/>
      <c r="V11" s="1009"/>
      <c r="W11" s="1009"/>
      <c r="X11" s="1009"/>
      <c r="Y11" s="1009"/>
      <c r="Z11" s="1009"/>
      <c r="AA11" s="1009"/>
      <c r="AB11" s="1010"/>
      <c r="AC11" s="1014" t="s">
        <v>2220</v>
      </c>
      <c r="AD11" s="1016" t="s">
        <v>2422</v>
      </c>
      <c r="AE11" s="1018" t="s">
        <v>148</v>
      </c>
      <c r="AF11" s="100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1005"/>
      <c r="P12" s="1007"/>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2445</v>
      </c>
      <c r="AJ12" s="283" t="s">
        <v>2221</v>
      </c>
      <c r="AK12" s="285" t="s">
        <v>2446</v>
      </c>
      <c r="AL12" s="999" t="s">
        <v>160</v>
      </c>
      <c r="AM12" s="1000"/>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
      </c>
      <c r="C20" s="1002"/>
      <c r="D20" s="1002"/>
      <c r="E20" s="1002"/>
      <c r="F20" s="1003"/>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20" orientation="portrait" verticalDpi="0"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6328125" defaultRowHeight="16.5"/>
  <cols>
    <col min="1" max="1" width="5.36328125" customWidth="1"/>
    <col min="2" max="6" width="2.36328125" style="262" customWidth="1"/>
    <col min="7" max="7" width="12.36328125" customWidth="1"/>
    <col min="8" max="8" width="9" customWidth="1"/>
    <col min="9" max="9" width="9.36328125" style="58" customWidth="1"/>
    <col min="10" max="10" width="19.36328125" customWidth="1"/>
    <col min="11" max="11" width="17.36328125" style="24" customWidth="1"/>
    <col min="12" max="12" width="25.08984375" customWidth="1"/>
    <col min="13" max="14" width="15.6328125" customWidth="1"/>
    <col min="15" max="15" width="25.08984375" style="257" customWidth="1"/>
    <col min="16" max="16" width="12" style="47" customWidth="1"/>
    <col min="17" max="17" width="6.36328125" style="258" customWidth="1"/>
    <col min="18" max="18" width="3" style="47" customWidth="1"/>
    <col min="19" max="19" width="3.7265625" style="24" customWidth="1"/>
    <col min="20" max="20" width="3.36328125" style="259" customWidth="1"/>
    <col min="21" max="21" width="10.26953125" style="24" customWidth="1"/>
    <col min="22" max="22" width="3.36328125" style="259" customWidth="1"/>
    <col min="23" max="23" width="3.36328125" style="24" customWidth="1"/>
    <col min="24" max="24" width="2.90625" style="259" customWidth="1"/>
    <col min="25" max="25" width="2.90625" style="24" customWidth="1"/>
    <col min="26" max="26" width="3.36328125" style="259" customWidth="1"/>
    <col min="27" max="27" width="5" style="24" customWidth="1"/>
    <col min="28" max="28" width="7.36328125" style="24" customWidth="1"/>
    <col min="29" max="30" width="16.90625" style="24" customWidth="1"/>
    <col min="31" max="31" width="15" style="24" customWidth="1"/>
    <col min="32" max="32" width="18.08984375" style="47" customWidth="1"/>
    <col min="33" max="33" width="21.6328125" style="316" customWidth="1"/>
    <col min="34" max="34" width="21.6328125" style="261" customWidth="1"/>
    <col min="35" max="35" width="18.36328125" style="12" customWidth="1"/>
    <col min="36" max="36" width="20.90625" style="314" customWidth="1"/>
    <col min="37" max="37" width="21.36328125" style="260" customWidth="1"/>
    <col min="38" max="40" width="22.36328125" style="261" customWidth="1"/>
    <col min="41" max="41" width="21.36328125" style="261" hidden="1" customWidth="1"/>
    <col min="42" max="42" width="20.26953125" style="17" hidden="1" customWidth="1"/>
    <col min="43" max="43" width="13" style="17" hidden="1" customWidth="1"/>
    <col min="44" max="44" width="34.08984375" style="17" hidden="1" customWidth="1"/>
    <col min="45" max="45" width="16.26953125" style="219" hidden="1" customWidth="1"/>
    <col min="46" max="46" width="20.26953125" style="17" hidden="1" customWidth="1"/>
    <col min="47" max="47" width="13" style="219" hidden="1" customWidth="1"/>
    <col min="48" max="48" width="14.26953125" style="219" hidden="1" customWidth="1"/>
    <col min="49" max="49" width="19.7265625" style="219" hidden="1" customWidth="1"/>
    <col min="50" max="50" width="24.36328125" style="219" hidden="1" customWidth="1"/>
    <col min="51" max="51" width="27.26953125" style="219" hidden="1" customWidth="1"/>
    <col min="52" max="52" width="16.26953125" style="219" hidden="1" customWidth="1"/>
    <col min="53" max="53" width="9.453125" style="219" hidden="1" customWidth="1"/>
    <col min="54" max="54" width="31.36328125" style="219" hidden="1" customWidth="1"/>
    <col min="55" max="55" width="16.26953125" style="219" hidden="1" customWidth="1"/>
    <col min="56" max="56" width="9.453125" style="219" hidden="1" customWidth="1"/>
    <col min="57" max="57" width="9" style="219" hidden="1" customWidth="1"/>
    <col min="58" max="58" width="9.453125" style="219" hidden="1" customWidth="1"/>
    <col min="59" max="59" width="9" style="219" hidden="1" customWidth="1"/>
    <col min="60" max="60" width="9.453125" style="219" hidden="1" customWidth="1"/>
    <col min="61" max="61" width="8.26953125" style="219" hidden="1" customWidth="1"/>
    <col min="62" max="62" width="3.453125" style="219" hidden="1" customWidth="1"/>
    <col min="63" max="63" width="4.26953125" style="219" hidden="1" customWidth="1"/>
    <col min="64" max="64" width="13.26953125" style="219" hidden="1" customWidth="1"/>
    <col min="65" max="66" width="15.36328125" style="219" hidden="1" customWidth="1"/>
    <col min="67" max="67" width="12.7265625" style="571" hidden="1" customWidth="1"/>
    <col min="68" max="68" width="10.36328125" style="219" hidden="1" customWidth="1"/>
    <col min="69" max="69" width="16" style="219" hidden="1" customWidth="1"/>
    <col min="70" max="70" width="18.36328125" style="219" hidden="1" customWidth="1"/>
    <col min="71" max="71" width="14.08984375" style="219" hidden="1" customWidth="1"/>
    <col min="72" max="72" width="24.90625" style="219" hidden="1" customWidth="1"/>
    <col min="73" max="73" width="24.453125" style="598" hidden="1" customWidth="1"/>
    <col min="74" max="74" width="26.0898437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武蔵野市</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40</v>
      </c>
      <c r="B3" s="953"/>
      <c r="C3" s="954"/>
      <c r="D3" s="955" t="str">
        <f>IF(基本情報入力シート!L16="","",基本情報入力シート!L16)</f>
        <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2187</v>
      </c>
      <c r="AH4" s="958"/>
      <c r="AI4" s="958"/>
      <c r="AJ4" s="958"/>
      <c r="AK4" s="958"/>
      <c r="AL4" s="52"/>
      <c r="AM4" s="52"/>
      <c r="AN4" s="52"/>
      <c r="AO4" s="52"/>
      <c r="AP4" s="52"/>
      <c r="AT4" s="52"/>
      <c r="BP4" s="220"/>
      <c r="BQ4"/>
      <c r="BR4"/>
      <c r="BS4"/>
      <c r="BT4"/>
      <c r="BU4" s="570"/>
    </row>
    <row r="5" spans="1:74" ht="51" customHeight="1" thickBot="1">
      <c r="A5" s="1026" t="s">
        <v>185</v>
      </c>
      <c r="B5" s="1027"/>
      <c r="C5" s="1027"/>
      <c r="D5" s="1027"/>
      <c r="E5" s="1027"/>
      <c r="F5" s="1027"/>
      <c r="G5" s="1027"/>
      <c r="H5" s="1027"/>
      <c r="I5" s="1027"/>
      <c r="J5" s="1028"/>
      <c r="K5" s="385" t="s">
        <v>186</v>
      </c>
      <c r="L5" s="1029" t="s">
        <v>2204</v>
      </c>
      <c r="M5" s="1030"/>
      <c r="N5" s="1031" t="s">
        <v>2205</v>
      </c>
      <c r="O5" s="1032"/>
      <c r="P5" s="386"/>
      <c r="Q5" s="233"/>
      <c r="R5" s="213"/>
      <c r="S5" s="214"/>
      <c r="T5" s="57"/>
      <c r="U5" s="215"/>
      <c r="V5" s="215"/>
      <c r="W5" s="215"/>
      <c r="X5" s="215"/>
      <c r="Y5" s="215"/>
      <c r="Z5" s="215"/>
      <c r="AA5" s="215"/>
      <c r="AB5" s="215"/>
      <c r="AC5" s="215"/>
      <c r="AD5" s="215"/>
      <c r="AE5" s="215"/>
      <c r="AF5" s="216"/>
      <c r="AG5" s="965" t="s">
        <v>2434</v>
      </c>
      <c r="AH5" s="966"/>
      <c r="AI5" s="966"/>
      <c r="AJ5" s="967"/>
      <c r="AK5" s="322">
        <f>COUNTIF(AV:AV,"対象")</f>
        <v>0</v>
      </c>
      <c r="AL5" s="53"/>
      <c r="AM5" s="53"/>
      <c r="AN5" s="53"/>
      <c r="AO5" s="53"/>
      <c r="AP5" s="231"/>
      <c r="AQ5" s="234"/>
      <c r="AR5" s="234"/>
      <c r="AT5" s="231"/>
      <c r="BP5" s="220"/>
      <c r="BQ5"/>
      <c r="BR5"/>
      <c r="BS5"/>
      <c r="BT5"/>
      <c r="BU5" s="570"/>
    </row>
    <row r="6" spans="1:74" ht="35.25" customHeight="1" thickBot="1">
      <c r="A6" s="1043" t="s">
        <v>144</v>
      </c>
      <c r="B6" s="1044"/>
      <c r="C6" s="1044"/>
      <c r="D6" s="1044"/>
      <c r="E6" s="1044"/>
      <c r="F6" s="1044"/>
      <c r="G6" s="1044"/>
      <c r="H6" s="1044"/>
      <c r="I6" s="1044"/>
      <c r="J6" s="1045"/>
      <c r="K6" s="287">
        <f>IFERROR(SUM($AC:$AC),"")</f>
        <v>0</v>
      </c>
      <c r="L6" s="962">
        <f>IFERROR(SUMIF($AO$13:$AO$113,"加算対象",$AC13:$AC113),"")</f>
        <v>0</v>
      </c>
      <c r="M6" s="964"/>
      <c r="N6" s="962">
        <f>IFERROR(SUMIF($AO$13:$AO$113,"加算対象外",$AC13:$AC113),"")</f>
        <v>0</v>
      </c>
      <c r="O6" s="964"/>
      <c r="P6" s="232" t="s">
        <v>48</v>
      </c>
      <c r="Q6" s="233"/>
      <c r="R6" s="213"/>
      <c r="S6" s="214"/>
      <c r="T6" s="57"/>
      <c r="U6" s="215"/>
      <c r="V6" s="215"/>
      <c r="W6" s="215"/>
      <c r="X6" s="215"/>
      <c r="Y6" s="215"/>
      <c r="Z6" s="215"/>
      <c r="AA6" s="215"/>
      <c r="AB6" s="215"/>
      <c r="AC6" s="215"/>
      <c r="AD6" s="215"/>
      <c r="AE6" s="215"/>
      <c r="AF6" s="216"/>
      <c r="AG6" s="965" t="s">
        <v>2435</v>
      </c>
      <c r="AH6" s="966"/>
      <c r="AI6" s="966"/>
      <c r="AJ6" s="967"/>
      <c r="AK6" s="566">
        <f>COUNTIF(AI13:AI113,"○")</f>
        <v>0</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145</v>
      </c>
      <c r="C7" s="1038"/>
      <c r="D7" s="1038"/>
      <c r="E7" s="1038"/>
      <c r="F7" s="1038"/>
      <c r="G7" s="1038"/>
      <c r="H7" s="1038"/>
      <c r="I7" s="1038"/>
      <c r="J7" s="1039"/>
      <c r="K7" s="287">
        <f>IFERROR(SUM($AE:$AE),"")</f>
        <v>0</v>
      </c>
      <c r="L7" s="962">
        <f>IFERROR(SUMIF($AO$13:$AO$113,"加算対象",$AE13:$AE113),"")</f>
        <v>0</v>
      </c>
      <c r="M7" s="964"/>
      <c r="N7" s="1040"/>
      <c r="O7" s="1041"/>
      <c r="P7" s="232" t="s">
        <v>48</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2426</v>
      </c>
      <c r="B8" s="1034"/>
      <c r="C8" s="1034"/>
      <c r="D8" s="1034"/>
      <c r="E8" s="1034"/>
      <c r="F8" s="1034"/>
      <c r="G8" s="1034"/>
      <c r="H8" s="1034"/>
      <c r="I8" s="1034"/>
      <c r="J8" s="1035"/>
      <c r="K8" s="972">
        <f>SUM(AD13:AD113)</f>
        <v>0</v>
      </c>
      <c r="L8" s="972"/>
      <c r="M8" s="972"/>
      <c r="N8" s="972"/>
      <c r="O8" s="972"/>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2433</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46" t="s">
        <v>2425</v>
      </c>
      <c r="N11" s="1047"/>
      <c r="O11" s="1048" t="s">
        <v>187</v>
      </c>
      <c r="P11" s="1050" t="s">
        <v>2218</v>
      </c>
      <c r="Q11" s="1008" t="s">
        <v>2224</v>
      </c>
      <c r="R11" s="1009"/>
      <c r="S11" s="1009"/>
      <c r="T11" s="1009"/>
      <c r="U11" s="1009"/>
      <c r="V11" s="1009"/>
      <c r="W11" s="1009"/>
      <c r="X11" s="1009"/>
      <c r="Y11" s="1009"/>
      <c r="Z11" s="1009"/>
      <c r="AA11" s="1009"/>
      <c r="AB11" s="1010"/>
      <c r="AC11" s="1014" t="s">
        <v>2220</v>
      </c>
      <c r="AD11" s="1016" t="s">
        <v>2426</v>
      </c>
      <c r="AE11" s="1018" t="s">
        <v>148</v>
      </c>
      <c r="AF11" s="100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25" t="s">
        <v>2482</v>
      </c>
      <c r="BR11" s="1025"/>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49"/>
      <c r="P12" s="1051"/>
      <c r="Q12" s="1011"/>
      <c r="R12" s="1012"/>
      <c r="S12" s="1012"/>
      <c r="T12" s="1012"/>
      <c r="U12" s="1012"/>
      <c r="V12" s="1012"/>
      <c r="W12" s="1012"/>
      <c r="X12" s="1012"/>
      <c r="Y12" s="1012"/>
      <c r="Z12" s="1012"/>
      <c r="AA12" s="1012"/>
      <c r="AB12" s="1013"/>
      <c r="AC12" s="1015"/>
      <c r="AD12" s="1017"/>
      <c r="AE12" s="247" t="s">
        <v>157</v>
      </c>
      <c r="AF12" s="248" t="s">
        <v>2431</v>
      </c>
      <c r="AG12" s="249" t="s">
        <v>158</v>
      </c>
      <c r="AH12" s="250" t="s">
        <v>159</v>
      </c>
      <c r="AI12" s="250" t="s">
        <v>2447</v>
      </c>
      <c r="AJ12" s="283" t="s">
        <v>2221</v>
      </c>
      <c r="AK12" s="285" t="s">
        <v>2448</v>
      </c>
      <c r="AL12" s="999" t="s">
        <v>160</v>
      </c>
      <c r="AM12" s="1000"/>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1001" t="str">
        <f>IF(基本情報入力シート!B35="","",基本情報入力シート!B35)</f>
        <v/>
      </c>
      <c r="C13" s="1002"/>
      <c r="D13" s="1002"/>
      <c r="E13" s="1002"/>
      <c r="F13" s="1003"/>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
      </c>
      <c r="C14" s="1002"/>
      <c r="D14" s="1002"/>
      <c r="E14" s="1002"/>
      <c r="F14" s="1003"/>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
      </c>
      <c r="C15" s="1002"/>
      <c r="D15" s="1002"/>
      <c r="E15" s="1002"/>
      <c r="F15" s="1003"/>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
      </c>
      <c r="C16" s="1002"/>
      <c r="D16" s="1002"/>
      <c r="E16" s="1002"/>
      <c r="F16" s="1003"/>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
      </c>
      <c r="C17" s="1002"/>
      <c r="D17" s="1002"/>
      <c r="E17" s="1002"/>
      <c r="F17" s="1003"/>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1001" t="str">
        <f>IF(基本情報入力シート!B40="","",基本情報入力シート!B40)</f>
        <v/>
      </c>
      <c r="C18" s="1002"/>
      <c r="D18" s="1002"/>
      <c r="E18" s="1002"/>
      <c r="F18" s="1003"/>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1001" t="str">
        <f>IF(基本情報入力シート!B41="","",基本情報入力シート!B41)</f>
        <v/>
      </c>
      <c r="C19" s="1002"/>
      <c r="D19" s="1002"/>
      <c r="E19" s="1002"/>
      <c r="F19" s="1003"/>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
      </c>
      <c r="C20" s="1023"/>
      <c r="D20" s="1023"/>
      <c r="E20" s="1023"/>
      <c r="F20" s="1024"/>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19" orientation="portrait" verticalDpi="0"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90625" defaultRowHeight="13"/>
  <cols>
    <col min="1" max="1" width="7.36328125" style="72" customWidth="1"/>
    <col min="2" max="2" width="19.90625" style="72" customWidth="1"/>
    <col min="3" max="3" width="37.6328125" style="72" customWidth="1"/>
    <col min="4" max="4" width="47.36328125" style="72" customWidth="1"/>
    <col min="5" max="5" width="42.36328125" style="72" customWidth="1"/>
    <col min="6" max="6" width="42.90625" style="72" customWidth="1"/>
    <col min="7" max="7" width="16.36328125" style="72" customWidth="1"/>
    <col min="8" max="8" width="44.6328125" style="72" customWidth="1"/>
    <col min="9" max="9" width="40.36328125" style="72" customWidth="1"/>
    <col min="10" max="10" width="9.90625" style="69"/>
    <col min="11" max="229" width="9.90625" style="63"/>
    <col min="230" max="230" width="8.36328125" style="63" customWidth="1"/>
    <col min="231" max="231" width="14" style="63" customWidth="1"/>
    <col min="232" max="232" width="17.90625" style="63" customWidth="1"/>
    <col min="233" max="233" width="45" style="63" bestFit="1" customWidth="1"/>
    <col min="234" max="234" width="61.6328125" style="63" customWidth="1"/>
    <col min="235" max="235" width="20.36328125" style="63" customWidth="1"/>
    <col min="236" max="236" width="22.90625" style="63" customWidth="1"/>
    <col min="237" max="237" width="25.08984375" style="63" customWidth="1"/>
    <col min="238" max="485" width="9.90625" style="63"/>
    <col min="486" max="486" width="8.36328125" style="63" customWidth="1"/>
    <col min="487" max="487" width="14" style="63" customWidth="1"/>
    <col min="488" max="488" width="17.90625" style="63" customWidth="1"/>
    <col min="489" max="489" width="45" style="63" bestFit="1" customWidth="1"/>
    <col min="490" max="490" width="61.6328125" style="63" customWidth="1"/>
    <col min="491" max="491" width="20.36328125" style="63" customWidth="1"/>
    <col min="492" max="492" width="22.90625" style="63" customWidth="1"/>
    <col min="493" max="493" width="25.08984375" style="63" customWidth="1"/>
    <col min="494" max="741" width="9.90625" style="63"/>
    <col min="742" max="742" width="8.36328125" style="63" customWidth="1"/>
    <col min="743" max="743" width="14" style="63" customWidth="1"/>
    <col min="744" max="744" width="17.90625" style="63" customWidth="1"/>
    <col min="745" max="745" width="45" style="63" bestFit="1" customWidth="1"/>
    <col min="746" max="746" width="61.6328125" style="63" customWidth="1"/>
    <col min="747" max="747" width="20.36328125" style="63" customWidth="1"/>
    <col min="748" max="748" width="22.90625" style="63" customWidth="1"/>
    <col min="749" max="749" width="25.08984375" style="63" customWidth="1"/>
    <col min="750" max="997" width="9.90625" style="63"/>
    <col min="998" max="998" width="8.36328125" style="63" customWidth="1"/>
    <col min="999" max="999" width="14" style="63" customWidth="1"/>
    <col min="1000" max="1000" width="17.90625" style="63" customWidth="1"/>
    <col min="1001" max="1001" width="45" style="63" bestFit="1" customWidth="1"/>
    <col min="1002" max="1002" width="61.6328125" style="63" customWidth="1"/>
    <col min="1003" max="1003" width="20.36328125" style="63" customWidth="1"/>
    <col min="1004" max="1004" width="22.90625" style="63" customWidth="1"/>
    <col min="1005" max="1005" width="25.08984375" style="63" customWidth="1"/>
    <col min="1006" max="1253" width="9.90625" style="63"/>
    <col min="1254" max="1254" width="8.36328125" style="63" customWidth="1"/>
    <col min="1255" max="1255" width="14" style="63" customWidth="1"/>
    <col min="1256" max="1256" width="17.90625" style="63" customWidth="1"/>
    <col min="1257" max="1257" width="45" style="63" bestFit="1" customWidth="1"/>
    <col min="1258" max="1258" width="61.6328125" style="63" customWidth="1"/>
    <col min="1259" max="1259" width="20.36328125" style="63" customWidth="1"/>
    <col min="1260" max="1260" width="22.90625" style="63" customWidth="1"/>
    <col min="1261" max="1261" width="25.08984375" style="63" customWidth="1"/>
    <col min="1262" max="1509" width="9.90625" style="63"/>
    <col min="1510" max="1510" width="8.36328125" style="63" customWidth="1"/>
    <col min="1511" max="1511" width="14" style="63" customWidth="1"/>
    <col min="1512" max="1512" width="17.90625" style="63" customWidth="1"/>
    <col min="1513" max="1513" width="45" style="63" bestFit="1" customWidth="1"/>
    <col min="1514" max="1514" width="61.6328125" style="63" customWidth="1"/>
    <col min="1515" max="1515" width="20.36328125" style="63" customWidth="1"/>
    <col min="1516" max="1516" width="22.90625" style="63" customWidth="1"/>
    <col min="1517" max="1517" width="25.08984375" style="63" customWidth="1"/>
    <col min="1518" max="1765" width="9.90625" style="63"/>
    <col min="1766" max="1766" width="8.36328125" style="63" customWidth="1"/>
    <col min="1767" max="1767" width="14" style="63" customWidth="1"/>
    <col min="1768" max="1768" width="17.90625" style="63" customWidth="1"/>
    <col min="1769" max="1769" width="45" style="63" bestFit="1" customWidth="1"/>
    <col min="1770" max="1770" width="61.6328125" style="63" customWidth="1"/>
    <col min="1771" max="1771" width="20.36328125" style="63" customWidth="1"/>
    <col min="1772" max="1772" width="22.90625" style="63" customWidth="1"/>
    <col min="1773" max="1773" width="25.08984375" style="63" customWidth="1"/>
    <col min="1774" max="2021" width="9.90625" style="63"/>
    <col min="2022" max="2022" width="8.36328125" style="63" customWidth="1"/>
    <col min="2023" max="2023" width="14" style="63" customWidth="1"/>
    <col min="2024" max="2024" width="17.90625" style="63" customWidth="1"/>
    <col min="2025" max="2025" width="45" style="63" bestFit="1" customWidth="1"/>
    <col min="2026" max="2026" width="61.6328125" style="63" customWidth="1"/>
    <col min="2027" max="2027" width="20.36328125" style="63" customWidth="1"/>
    <col min="2028" max="2028" width="22.90625" style="63" customWidth="1"/>
    <col min="2029" max="2029" width="25.08984375" style="63" customWidth="1"/>
    <col min="2030" max="2277" width="9.90625" style="63"/>
    <col min="2278" max="2278" width="8.36328125" style="63" customWidth="1"/>
    <col min="2279" max="2279" width="14" style="63" customWidth="1"/>
    <col min="2280" max="2280" width="17.90625" style="63" customWidth="1"/>
    <col min="2281" max="2281" width="45" style="63" bestFit="1" customWidth="1"/>
    <col min="2282" max="2282" width="61.6328125" style="63" customWidth="1"/>
    <col min="2283" max="2283" width="20.36328125" style="63" customWidth="1"/>
    <col min="2284" max="2284" width="22.90625" style="63" customWidth="1"/>
    <col min="2285" max="2285" width="25.08984375" style="63" customWidth="1"/>
    <col min="2286" max="2533" width="9.90625" style="63"/>
    <col min="2534" max="2534" width="8.36328125" style="63" customWidth="1"/>
    <col min="2535" max="2535" width="14" style="63" customWidth="1"/>
    <col min="2536" max="2536" width="17.90625" style="63" customWidth="1"/>
    <col min="2537" max="2537" width="45" style="63" bestFit="1" customWidth="1"/>
    <col min="2538" max="2538" width="61.6328125" style="63" customWidth="1"/>
    <col min="2539" max="2539" width="20.36328125" style="63" customWidth="1"/>
    <col min="2540" max="2540" width="22.90625" style="63" customWidth="1"/>
    <col min="2541" max="2541" width="25.08984375" style="63" customWidth="1"/>
    <col min="2542" max="2789" width="9.90625" style="63"/>
    <col min="2790" max="2790" width="8.36328125" style="63" customWidth="1"/>
    <col min="2791" max="2791" width="14" style="63" customWidth="1"/>
    <col min="2792" max="2792" width="17.90625" style="63" customWidth="1"/>
    <col min="2793" max="2793" width="45" style="63" bestFit="1" customWidth="1"/>
    <col min="2794" max="2794" width="61.6328125" style="63" customWidth="1"/>
    <col min="2795" max="2795" width="20.36328125" style="63" customWidth="1"/>
    <col min="2796" max="2796" width="22.90625" style="63" customWidth="1"/>
    <col min="2797" max="2797" width="25.08984375" style="63" customWidth="1"/>
    <col min="2798" max="3045" width="9.90625" style="63"/>
    <col min="3046" max="3046" width="8.36328125" style="63" customWidth="1"/>
    <col min="3047" max="3047" width="14" style="63" customWidth="1"/>
    <col min="3048" max="3048" width="17.90625" style="63" customWidth="1"/>
    <col min="3049" max="3049" width="45" style="63" bestFit="1" customWidth="1"/>
    <col min="3050" max="3050" width="61.6328125" style="63" customWidth="1"/>
    <col min="3051" max="3051" width="20.36328125" style="63" customWidth="1"/>
    <col min="3052" max="3052" width="22.90625" style="63" customWidth="1"/>
    <col min="3053" max="3053" width="25.08984375" style="63" customWidth="1"/>
    <col min="3054" max="3301" width="9.90625" style="63"/>
    <col min="3302" max="3302" width="8.36328125" style="63" customWidth="1"/>
    <col min="3303" max="3303" width="14" style="63" customWidth="1"/>
    <col min="3304" max="3304" width="17.90625" style="63" customWidth="1"/>
    <col min="3305" max="3305" width="45" style="63" bestFit="1" customWidth="1"/>
    <col min="3306" max="3306" width="61.6328125" style="63" customWidth="1"/>
    <col min="3307" max="3307" width="20.36328125" style="63" customWidth="1"/>
    <col min="3308" max="3308" width="22.90625" style="63" customWidth="1"/>
    <col min="3309" max="3309" width="25.08984375" style="63" customWidth="1"/>
    <col min="3310" max="3557" width="9.90625" style="63"/>
    <col min="3558" max="3558" width="8.36328125" style="63" customWidth="1"/>
    <col min="3559" max="3559" width="14" style="63" customWidth="1"/>
    <col min="3560" max="3560" width="17.90625" style="63" customWidth="1"/>
    <col min="3561" max="3561" width="45" style="63" bestFit="1" customWidth="1"/>
    <col min="3562" max="3562" width="61.6328125" style="63" customWidth="1"/>
    <col min="3563" max="3563" width="20.36328125" style="63" customWidth="1"/>
    <col min="3564" max="3564" width="22.90625" style="63" customWidth="1"/>
    <col min="3565" max="3565" width="25.08984375" style="63" customWidth="1"/>
    <col min="3566" max="3813" width="9.90625" style="63"/>
    <col min="3814" max="3814" width="8.36328125" style="63" customWidth="1"/>
    <col min="3815" max="3815" width="14" style="63" customWidth="1"/>
    <col min="3816" max="3816" width="17.90625" style="63" customWidth="1"/>
    <col min="3817" max="3817" width="45" style="63" bestFit="1" customWidth="1"/>
    <col min="3818" max="3818" width="61.6328125" style="63" customWidth="1"/>
    <col min="3819" max="3819" width="20.36328125" style="63" customWidth="1"/>
    <col min="3820" max="3820" width="22.90625" style="63" customWidth="1"/>
    <col min="3821" max="3821" width="25.08984375" style="63" customWidth="1"/>
    <col min="3822" max="4069" width="9.90625" style="63"/>
    <col min="4070" max="4070" width="8.36328125" style="63" customWidth="1"/>
    <col min="4071" max="4071" width="14" style="63" customWidth="1"/>
    <col min="4072" max="4072" width="17.90625" style="63" customWidth="1"/>
    <col min="4073" max="4073" width="45" style="63" bestFit="1" customWidth="1"/>
    <col min="4074" max="4074" width="61.6328125" style="63" customWidth="1"/>
    <col min="4075" max="4075" width="20.36328125" style="63" customWidth="1"/>
    <col min="4076" max="4076" width="22.90625" style="63" customWidth="1"/>
    <col min="4077" max="4077" width="25.08984375" style="63" customWidth="1"/>
    <col min="4078" max="4325" width="9.90625" style="63"/>
    <col min="4326" max="4326" width="8.36328125" style="63" customWidth="1"/>
    <col min="4327" max="4327" width="14" style="63" customWidth="1"/>
    <col min="4328" max="4328" width="17.90625" style="63" customWidth="1"/>
    <col min="4329" max="4329" width="45" style="63" bestFit="1" customWidth="1"/>
    <col min="4330" max="4330" width="61.6328125" style="63" customWidth="1"/>
    <col min="4331" max="4331" width="20.36328125" style="63" customWidth="1"/>
    <col min="4332" max="4332" width="22.90625" style="63" customWidth="1"/>
    <col min="4333" max="4333" width="25.08984375" style="63" customWidth="1"/>
    <col min="4334" max="4581" width="9.90625" style="63"/>
    <col min="4582" max="4582" width="8.36328125" style="63" customWidth="1"/>
    <col min="4583" max="4583" width="14" style="63" customWidth="1"/>
    <col min="4584" max="4584" width="17.90625" style="63" customWidth="1"/>
    <col min="4585" max="4585" width="45" style="63" bestFit="1" customWidth="1"/>
    <col min="4586" max="4586" width="61.6328125" style="63" customWidth="1"/>
    <col min="4587" max="4587" width="20.36328125" style="63" customWidth="1"/>
    <col min="4588" max="4588" width="22.90625" style="63" customWidth="1"/>
    <col min="4589" max="4589" width="25.08984375" style="63" customWidth="1"/>
    <col min="4590" max="4837" width="9.90625" style="63"/>
    <col min="4838" max="4838" width="8.36328125" style="63" customWidth="1"/>
    <col min="4839" max="4839" width="14" style="63" customWidth="1"/>
    <col min="4840" max="4840" width="17.90625" style="63" customWidth="1"/>
    <col min="4841" max="4841" width="45" style="63" bestFit="1" customWidth="1"/>
    <col min="4842" max="4842" width="61.6328125" style="63" customWidth="1"/>
    <col min="4843" max="4843" width="20.36328125" style="63" customWidth="1"/>
    <col min="4844" max="4844" width="22.90625" style="63" customWidth="1"/>
    <col min="4845" max="4845" width="25.08984375" style="63" customWidth="1"/>
    <col min="4846" max="5093" width="9.90625" style="63"/>
    <col min="5094" max="5094" width="8.36328125" style="63" customWidth="1"/>
    <col min="5095" max="5095" width="14" style="63" customWidth="1"/>
    <col min="5096" max="5096" width="17.90625" style="63" customWidth="1"/>
    <col min="5097" max="5097" width="45" style="63" bestFit="1" customWidth="1"/>
    <col min="5098" max="5098" width="61.6328125" style="63" customWidth="1"/>
    <col min="5099" max="5099" width="20.36328125" style="63" customWidth="1"/>
    <col min="5100" max="5100" width="22.90625" style="63" customWidth="1"/>
    <col min="5101" max="5101" width="25.08984375" style="63" customWidth="1"/>
    <col min="5102" max="5349" width="9.90625" style="63"/>
    <col min="5350" max="5350" width="8.36328125" style="63" customWidth="1"/>
    <col min="5351" max="5351" width="14" style="63" customWidth="1"/>
    <col min="5352" max="5352" width="17.90625" style="63" customWidth="1"/>
    <col min="5353" max="5353" width="45" style="63" bestFit="1" customWidth="1"/>
    <col min="5354" max="5354" width="61.6328125" style="63" customWidth="1"/>
    <col min="5355" max="5355" width="20.36328125" style="63" customWidth="1"/>
    <col min="5356" max="5356" width="22.90625" style="63" customWidth="1"/>
    <col min="5357" max="5357" width="25.08984375" style="63" customWidth="1"/>
    <col min="5358" max="5605" width="9.90625" style="63"/>
    <col min="5606" max="5606" width="8.36328125" style="63" customWidth="1"/>
    <col min="5607" max="5607" width="14" style="63" customWidth="1"/>
    <col min="5608" max="5608" width="17.90625" style="63" customWidth="1"/>
    <col min="5609" max="5609" width="45" style="63" bestFit="1" customWidth="1"/>
    <col min="5610" max="5610" width="61.6328125" style="63" customWidth="1"/>
    <col min="5611" max="5611" width="20.36328125" style="63" customWidth="1"/>
    <col min="5612" max="5612" width="22.90625" style="63" customWidth="1"/>
    <col min="5613" max="5613" width="25.08984375" style="63" customWidth="1"/>
    <col min="5614" max="5861" width="9.90625" style="63"/>
    <col min="5862" max="5862" width="8.36328125" style="63" customWidth="1"/>
    <col min="5863" max="5863" width="14" style="63" customWidth="1"/>
    <col min="5864" max="5864" width="17.90625" style="63" customWidth="1"/>
    <col min="5865" max="5865" width="45" style="63" bestFit="1" customWidth="1"/>
    <col min="5866" max="5866" width="61.6328125" style="63" customWidth="1"/>
    <col min="5867" max="5867" width="20.36328125" style="63" customWidth="1"/>
    <col min="5868" max="5868" width="22.90625" style="63" customWidth="1"/>
    <col min="5869" max="5869" width="25.08984375" style="63" customWidth="1"/>
    <col min="5870" max="6117" width="9.90625" style="63"/>
    <col min="6118" max="6118" width="8.36328125" style="63" customWidth="1"/>
    <col min="6119" max="6119" width="14" style="63" customWidth="1"/>
    <col min="6120" max="6120" width="17.90625" style="63" customWidth="1"/>
    <col min="6121" max="6121" width="45" style="63" bestFit="1" customWidth="1"/>
    <col min="6122" max="6122" width="61.6328125" style="63" customWidth="1"/>
    <col min="6123" max="6123" width="20.36328125" style="63" customWidth="1"/>
    <col min="6124" max="6124" width="22.90625" style="63" customWidth="1"/>
    <col min="6125" max="6125" width="25.08984375" style="63" customWidth="1"/>
    <col min="6126" max="6373" width="9.90625" style="63"/>
    <col min="6374" max="6374" width="8.36328125" style="63" customWidth="1"/>
    <col min="6375" max="6375" width="14" style="63" customWidth="1"/>
    <col min="6376" max="6376" width="17.90625" style="63" customWidth="1"/>
    <col min="6377" max="6377" width="45" style="63" bestFit="1" customWidth="1"/>
    <col min="6378" max="6378" width="61.6328125" style="63" customWidth="1"/>
    <col min="6379" max="6379" width="20.36328125" style="63" customWidth="1"/>
    <col min="6380" max="6380" width="22.90625" style="63" customWidth="1"/>
    <col min="6381" max="6381" width="25.08984375" style="63" customWidth="1"/>
    <col min="6382" max="6629" width="9.90625" style="63"/>
    <col min="6630" max="6630" width="8.36328125" style="63" customWidth="1"/>
    <col min="6631" max="6631" width="14" style="63" customWidth="1"/>
    <col min="6632" max="6632" width="17.90625" style="63" customWidth="1"/>
    <col min="6633" max="6633" width="45" style="63" bestFit="1" customWidth="1"/>
    <col min="6634" max="6634" width="61.6328125" style="63" customWidth="1"/>
    <col min="6635" max="6635" width="20.36328125" style="63" customWidth="1"/>
    <col min="6636" max="6636" width="22.90625" style="63" customWidth="1"/>
    <col min="6637" max="6637" width="25.08984375" style="63" customWidth="1"/>
    <col min="6638" max="6885" width="9.90625" style="63"/>
    <col min="6886" max="6886" width="8.36328125" style="63" customWidth="1"/>
    <col min="6887" max="6887" width="14" style="63" customWidth="1"/>
    <col min="6888" max="6888" width="17.90625" style="63" customWidth="1"/>
    <col min="6889" max="6889" width="45" style="63" bestFit="1" customWidth="1"/>
    <col min="6890" max="6890" width="61.6328125" style="63" customWidth="1"/>
    <col min="6891" max="6891" width="20.36328125" style="63" customWidth="1"/>
    <col min="6892" max="6892" width="22.90625" style="63" customWidth="1"/>
    <col min="6893" max="6893" width="25.08984375" style="63" customWidth="1"/>
    <col min="6894" max="7141" width="9.90625" style="63"/>
    <col min="7142" max="7142" width="8.36328125" style="63" customWidth="1"/>
    <col min="7143" max="7143" width="14" style="63" customWidth="1"/>
    <col min="7144" max="7144" width="17.90625" style="63" customWidth="1"/>
    <col min="7145" max="7145" width="45" style="63" bestFit="1" customWidth="1"/>
    <col min="7146" max="7146" width="61.6328125" style="63" customWidth="1"/>
    <col min="7147" max="7147" width="20.36328125" style="63" customWidth="1"/>
    <col min="7148" max="7148" width="22.90625" style="63" customWidth="1"/>
    <col min="7149" max="7149" width="25.08984375" style="63" customWidth="1"/>
    <col min="7150" max="7397" width="9.90625" style="63"/>
    <col min="7398" max="7398" width="8.36328125" style="63" customWidth="1"/>
    <col min="7399" max="7399" width="14" style="63" customWidth="1"/>
    <col min="7400" max="7400" width="17.90625" style="63" customWidth="1"/>
    <col min="7401" max="7401" width="45" style="63" bestFit="1" customWidth="1"/>
    <col min="7402" max="7402" width="61.6328125" style="63" customWidth="1"/>
    <col min="7403" max="7403" width="20.36328125" style="63" customWidth="1"/>
    <col min="7404" max="7404" width="22.90625" style="63" customWidth="1"/>
    <col min="7405" max="7405" width="25.08984375" style="63" customWidth="1"/>
    <col min="7406" max="7653" width="9.90625" style="63"/>
    <col min="7654" max="7654" width="8.36328125" style="63" customWidth="1"/>
    <col min="7655" max="7655" width="14" style="63" customWidth="1"/>
    <col min="7656" max="7656" width="17.90625" style="63" customWidth="1"/>
    <col min="7657" max="7657" width="45" style="63" bestFit="1" customWidth="1"/>
    <col min="7658" max="7658" width="61.6328125" style="63" customWidth="1"/>
    <col min="7659" max="7659" width="20.36328125" style="63" customWidth="1"/>
    <col min="7660" max="7660" width="22.90625" style="63" customWidth="1"/>
    <col min="7661" max="7661" width="25.08984375" style="63" customWidth="1"/>
    <col min="7662" max="7909" width="9.90625" style="63"/>
    <col min="7910" max="7910" width="8.36328125" style="63" customWidth="1"/>
    <col min="7911" max="7911" width="14" style="63" customWidth="1"/>
    <col min="7912" max="7912" width="17.90625" style="63" customWidth="1"/>
    <col min="7913" max="7913" width="45" style="63" bestFit="1" customWidth="1"/>
    <col min="7914" max="7914" width="61.6328125" style="63" customWidth="1"/>
    <col min="7915" max="7915" width="20.36328125" style="63" customWidth="1"/>
    <col min="7916" max="7916" width="22.90625" style="63" customWidth="1"/>
    <col min="7917" max="7917" width="25.08984375" style="63" customWidth="1"/>
    <col min="7918" max="8165" width="9.90625" style="63"/>
    <col min="8166" max="8166" width="8.36328125" style="63" customWidth="1"/>
    <col min="8167" max="8167" width="14" style="63" customWidth="1"/>
    <col min="8168" max="8168" width="17.90625" style="63" customWidth="1"/>
    <col min="8169" max="8169" width="45" style="63" bestFit="1" customWidth="1"/>
    <col min="8170" max="8170" width="61.6328125" style="63" customWidth="1"/>
    <col min="8171" max="8171" width="20.36328125" style="63" customWidth="1"/>
    <col min="8172" max="8172" width="22.90625" style="63" customWidth="1"/>
    <col min="8173" max="8173" width="25.08984375" style="63" customWidth="1"/>
    <col min="8174" max="8421" width="9.90625" style="63"/>
    <col min="8422" max="8422" width="8.36328125" style="63" customWidth="1"/>
    <col min="8423" max="8423" width="14" style="63" customWidth="1"/>
    <col min="8424" max="8424" width="17.90625" style="63" customWidth="1"/>
    <col min="8425" max="8425" width="45" style="63" bestFit="1" customWidth="1"/>
    <col min="8426" max="8426" width="61.6328125" style="63" customWidth="1"/>
    <col min="8427" max="8427" width="20.36328125" style="63" customWidth="1"/>
    <col min="8428" max="8428" width="22.90625" style="63" customWidth="1"/>
    <col min="8429" max="8429" width="25.08984375" style="63" customWidth="1"/>
    <col min="8430" max="8677" width="9.90625" style="63"/>
    <col min="8678" max="8678" width="8.36328125" style="63" customWidth="1"/>
    <col min="8679" max="8679" width="14" style="63" customWidth="1"/>
    <col min="8680" max="8680" width="17.90625" style="63" customWidth="1"/>
    <col min="8681" max="8681" width="45" style="63" bestFit="1" customWidth="1"/>
    <col min="8682" max="8682" width="61.6328125" style="63" customWidth="1"/>
    <col min="8683" max="8683" width="20.36328125" style="63" customWidth="1"/>
    <col min="8684" max="8684" width="22.90625" style="63" customWidth="1"/>
    <col min="8685" max="8685" width="25.08984375" style="63" customWidth="1"/>
    <col min="8686" max="8933" width="9.90625" style="63"/>
    <col min="8934" max="8934" width="8.36328125" style="63" customWidth="1"/>
    <col min="8935" max="8935" width="14" style="63" customWidth="1"/>
    <col min="8936" max="8936" width="17.90625" style="63" customWidth="1"/>
    <col min="8937" max="8937" width="45" style="63" bestFit="1" customWidth="1"/>
    <col min="8938" max="8938" width="61.6328125" style="63" customWidth="1"/>
    <col min="8939" max="8939" width="20.36328125" style="63" customWidth="1"/>
    <col min="8940" max="8940" width="22.90625" style="63" customWidth="1"/>
    <col min="8941" max="8941" width="25.08984375" style="63" customWidth="1"/>
    <col min="8942" max="9189" width="9.90625" style="63"/>
    <col min="9190" max="9190" width="8.36328125" style="63" customWidth="1"/>
    <col min="9191" max="9191" width="14" style="63" customWidth="1"/>
    <col min="9192" max="9192" width="17.90625" style="63" customWidth="1"/>
    <col min="9193" max="9193" width="45" style="63" bestFit="1" customWidth="1"/>
    <col min="9194" max="9194" width="61.6328125" style="63" customWidth="1"/>
    <col min="9195" max="9195" width="20.36328125" style="63" customWidth="1"/>
    <col min="9196" max="9196" width="22.90625" style="63" customWidth="1"/>
    <col min="9197" max="9197" width="25.08984375" style="63" customWidth="1"/>
    <col min="9198" max="9445" width="9.90625" style="63"/>
    <col min="9446" max="9446" width="8.36328125" style="63" customWidth="1"/>
    <col min="9447" max="9447" width="14" style="63" customWidth="1"/>
    <col min="9448" max="9448" width="17.90625" style="63" customWidth="1"/>
    <col min="9449" max="9449" width="45" style="63" bestFit="1" customWidth="1"/>
    <col min="9450" max="9450" width="61.6328125" style="63" customWidth="1"/>
    <col min="9451" max="9451" width="20.36328125" style="63" customWidth="1"/>
    <col min="9452" max="9452" width="22.90625" style="63" customWidth="1"/>
    <col min="9453" max="9453" width="25.08984375" style="63" customWidth="1"/>
    <col min="9454" max="9701" width="9.90625" style="63"/>
    <col min="9702" max="9702" width="8.36328125" style="63" customWidth="1"/>
    <col min="9703" max="9703" width="14" style="63" customWidth="1"/>
    <col min="9704" max="9704" width="17.90625" style="63" customWidth="1"/>
    <col min="9705" max="9705" width="45" style="63" bestFit="1" customWidth="1"/>
    <col min="9706" max="9706" width="61.6328125" style="63" customWidth="1"/>
    <col min="9707" max="9707" width="20.36328125" style="63" customWidth="1"/>
    <col min="9708" max="9708" width="22.90625" style="63" customWidth="1"/>
    <col min="9709" max="9709" width="25.08984375" style="63" customWidth="1"/>
    <col min="9710" max="9957" width="9.90625" style="63"/>
    <col min="9958" max="9958" width="8.36328125" style="63" customWidth="1"/>
    <col min="9959" max="9959" width="14" style="63" customWidth="1"/>
    <col min="9960" max="9960" width="17.90625" style="63" customWidth="1"/>
    <col min="9961" max="9961" width="45" style="63" bestFit="1" customWidth="1"/>
    <col min="9962" max="9962" width="61.6328125" style="63" customWidth="1"/>
    <col min="9963" max="9963" width="20.36328125" style="63" customWidth="1"/>
    <col min="9964" max="9964" width="22.90625" style="63" customWidth="1"/>
    <col min="9965" max="9965" width="25.08984375" style="63" customWidth="1"/>
    <col min="9966" max="10213" width="9.90625" style="63"/>
    <col min="10214" max="10214" width="8.36328125" style="63" customWidth="1"/>
    <col min="10215" max="10215" width="14" style="63" customWidth="1"/>
    <col min="10216" max="10216" width="17.90625" style="63" customWidth="1"/>
    <col min="10217" max="10217" width="45" style="63" bestFit="1" customWidth="1"/>
    <col min="10218" max="10218" width="61.6328125" style="63" customWidth="1"/>
    <col min="10219" max="10219" width="20.36328125" style="63" customWidth="1"/>
    <col min="10220" max="10220" width="22.90625" style="63" customWidth="1"/>
    <col min="10221" max="10221" width="25.08984375" style="63" customWidth="1"/>
    <col min="10222" max="10469" width="9.90625" style="63"/>
    <col min="10470" max="10470" width="8.36328125" style="63" customWidth="1"/>
    <col min="10471" max="10471" width="14" style="63" customWidth="1"/>
    <col min="10472" max="10472" width="17.90625" style="63" customWidth="1"/>
    <col min="10473" max="10473" width="45" style="63" bestFit="1" customWidth="1"/>
    <col min="10474" max="10474" width="61.6328125" style="63" customWidth="1"/>
    <col min="10475" max="10475" width="20.36328125" style="63" customWidth="1"/>
    <col min="10476" max="10476" width="22.90625" style="63" customWidth="1"/>
    <col min="10477" max="10477" width="25.08984375" style="63" customWidth="1"/>
    <col min="10478" max="10725" width="9.90625" style="63"/>
    <col min="10726" max="10726" width="8.36328125" style="63" customWidth="1"/>
    <col min="10727" max="10727" width="14" style="63" customWidth="1"/>
    <col min="10728" max="10728" width="17.90625" style="63" customWidth="1"/>
    <col min="10729" max="10729" width="45" style="63" bestFit="1" customWidth="1"/>
    <col min="10730" max="10730" width="61.6328125" style="63" customWidth="1"/>
    <col min="10731" max="10731" width="20.36328125" style="63" customWidth="1"/>
    <col min="10732" max="10732" width="22.90625" style="63" customWidth="1"/>
    <col min="10733" max="10733" width="25.08984375" style="63" customWidth="1"/>
    <col min="10734" max="10981" width="9.90625" style="63"/>
    <col min="10982" max="10982" width="8.36328125" style="63" customWidth="1"/>
    <col min="10983" max="10983" width="14" style="63" customWidth="1"/>
    <col min="10984" max="10984" width="17.90625" style="63" customWidth="1"/>
    <col min="10985" max="10985" width="45" style="63" bestFit="1" customWidth="1"/>
    <col min="10986" max="10986" width="61.6328125" style="63" customWidth="1"/>
    <col min="10987" max="10987" width="20.36328125" style="63" customWidth="1"/>
    <col min="10988" max="10988" width="22.90625" style="63" customWidth="1"/>
    <col min="10989" max="10989" width="25.08984375" style="63" customWidth="1"/>
    <col min="10990" max="11237" width="9.90625" style="63"/>
    <col min="11238" max="11238" width="8.36328125" style="63" customWidth="1"/>
    <col min="11239" max="11239" width="14" style="63" customWidth="1"/>
    <col min="11240" max="11240" width="17.90625" style="63" customWidth="1"/>
    <col min="11241" max="11241" width="45" style="63" bestFit="1" customWidth="1"/>
    <col min="11242" max="11242" width="61.6328125" style="63" customWidth="1"/>
    <col min="11243" max="11243" width="20.36328125" style="63" customWidth="1"/>
    <col min="11244" max="11244" width="22.90625" style="63" customWidth="1"/>
    <col min="11245" max="11245" width="25.08984375" style="63" customWidth="1"/>
    <col min="11246" max="11493" width="9.90625" style="63"/>
    <col min="11494" max="11494" width="8.36328125" style="63" customWidth="1"/>
    <col min="11495" max="11495" width="14" style="63" customWidth="1"/>
    <col min="11496" max="11496" width="17.90625" style="63" customWidth="1"/>
    <col min="11497" max="11497" width="45" style="63" bestFit="1" customWidth="1"/>
    <col min="11498" max="11498" width="61.6328125" style="63" customWidth="1"/>
    <col min="11499" max="11499" width="20.36328125" style="63" customWidth="1"/>
    <col min="11500" max="11500" width="22.90625" style="63" customWidth="1"/>
    <col min="11501" max="11501" width="25.08984375" style="63" customWidth="1"/>
    <col min="11502" max="11749" width="9.90625" style="63"/>
    <col min="11750" max="11750" width="8.36328125" style="63" customWidth="1"/>
    <col min="11751" max="11751" width="14" style="63" customWidth="1"/>
    <col min="11752" max="11752" width="17.90625" style="63" customWidth="1"/>
    <col min="11753" max="11753" width="45" style="63" bestFit="1" customWidth="1"/>
    <col min="11754" max="11754" width="61.6328125" style="63" customWidth="1"/>
    <col min="11755" max="11755" width="20.36328125" style="63" customWidth="1"/>
    <col min="11756" max="11756" width="22.90625" style="63" customWidth="1"/>
    <col min="11757" max="11757" width="25.08984375" style="63" customWidth="1"/>
    <col min="11758" max="12005" width="9.90625" style="63"/>
    <col min="12006" max="12006" width="8.36328125" style="63" customWidth="1"/>
    <col min="12007" max="12007" width="14" style="63" customWidth="1"/>
    <col min="12008" max="12008" width="17.90625" style="63" customWidth="1"/>
    <col min="12009" max="12009" width="45" style="63" bestFit="1" customWidth="1"/>
    <col min="12010" max="12010" width="61.6328125" style="63" customWidth="1"/>
    <col min="12011" max="12011" width="20.36328125" style="63" customWidth="1"/>
    <col min="12012" max="12012" width="22.90625" style="63" customWidth="1"/>
    <col min="12013" max="12013" width="25.08984375" style="63" customWidth="1"/>
    <col min="12014" max="12261" width="9.90625" style="63"/>
    <col min="12262" max="12262" width="8.36328125" style="63" customWidth="1"/>
    <col min="12263" max="12263" width="14" style="63" customWidth="1"/>
    <col min="12264" max="12264" width="17.90625" style="63" customWidth="1"/>
    <col min="12265" max="12265" width="45" style="63" bestFit="1" customWidth="1"/>
    <col min="12266" max="12266" width="61.6328125" style="63" customWidth="1"/>
    <col min="12267" max="12267" width="20.36328125" style="63" customWidth="1"/>
    <col min="12268" max="12268" width="22.90625" style="63" customWidth="1"/>
    <col min="12269" max="12269" width="25.08984375" style="63" customWidth="1"/>
    <col min="12270" max="12517" width="9.90625" style="63"/>
    <col min="12518" max="12518" width="8.36328125" style="63" customWidth="1"/>
    <col min="12519" max="12519" width="14" style="63" customWidth="1"/>
    <col min="12520" max="12520" width="17.90625" style="63" customWidth="1"/>
    <col min="12521" max="12521" width="45" style="63" bestFit="1" customWidth="1"/>
    <col min="12522" max="12522" width="61.6328125" style="63" customWidth="1"/>
    <col min="12523" max="12523" width="20.36328125" style="63" customWidth="1"/>
    <col min="12524" max="12524" width="22.90625" style="63" customWidth="1"/>
    <col min="12525" max="12525" width="25.08984375" style="63" customWidth="1"/>
    <col min="12526" max="12773" width="9.90625" style="63"/>
    <col min="12774" max="12774" width="8.36328125" style="63" customWidth="1"/>
    <col min="12775" max="12775" width="14" style="63" customWidth="1"/>
    <col min="12776" max="12776" width="17.90625" style="63" customWidth="1"/>
    <col min="12777" max="12777" width="45" style="63" bestFit="1" customWidth="1"/>
    <col min="12778" max="12778" width="61.6328125" style="63" customWidth="1"/>
    <col min="12779" max="12779" width="20.36328125" style="63" customWidth="1"/>
    <col min="12780" max="12780" width="22.90625" style="63" customWidth="1"/>
    <col min="12781" max="12781" width="25.08984375" style="63" customWidth="1"/>
    <col min="12782" max="13029" width="9.90625" style="63"/>
    <col min="13030" max="13030" width="8.36328125" style="63" customWidth="1"/>
    <col min="13031" max="13031" width="14" style="63" customWidth="1"/>
    <col min="13032" max="13032" width="17.90625" style="63" customWidth="1"/>
    <col min="13033" max="13033" width="45" style="63" bestFit="1" customWidth="1"/>
    <col min="13034" max="13034" width="61.6328125" style="63" customWidth="1"/>
    <col min="13035" max="13035" width="20.36328125" style="63" customWidth="1"/>
    <col min="13036" max="13036" width="22.90625" style="63" customWidth="1"/>
    <col min="13037" max="13037" width="25.08984375" style="63" customWidth="1"/>
    <col min="13038" max="13285" width="9.90625" style="63"/>
    <col min="13286" max="13286" width="8.36328125" style="63" customWidth="1"/>
    <col min="13287" max="13287" width="14" style="63" customWidth="1"/>
    <col min="13288" max="13288" width="17.90625" style="63" customWidth="1"/>
    <col min="13289" max="13289" width="45" style="63" bestFit="1" customWidth="1"/>
    <col min="13290" max="13290" width="61.6328125" style="63" customWidth="1"/>
    <col min="13291" max="13291" width="20.36328125" style="63" customWidth="1"/>
    <col min="13292" max="13292" width="22.90625" style="63" customWidth="1"/>
    <col min="13293" max="13293" width="25.08984375" style="63" customWidth="1"/>
    <col min="13294" max="13541" width="9.90625" style="63"/>
    <col min="13542" max="13542" width="8.36328125" style="63" customWidth="1"/>
    <col min="13543" max="13543" width="14" style="63" customWidth="1"/>
    <col min="13544" max="13544" width="17.90625" style="63" customWidth="1"/>
    <col min="13545" max="13545" width="45" style="63" bestFit="1" customWidth="1"/>
    <col min="13546" max="13546" width="61.6328125" style="63" customWidth="1"/>
    <col min="13547" max="13547" width="20.36328125" style="63" customWidth="1"/>
    <col min="13548" max="13548" width="22.90625" style="63" customWidth="1"/>
    <col min="13549" max="13549" width="25.08984375" style="63" customWidth="1"/>
    <col min="13550" max="13797" width="9.90625" style="63"/>
    <col min="13798" max="13798" width="8.36328125" style="63" customWidth="1"/>
    <col min="13799" max="13799" width="14" style="63" customWidth="1"/>
    <col min="13800" max="13800" width="17.90625" style="63" customWidth="1"/>
    <col min="13801" max="13801" width="45" style="63" bestFit="1" customWidth="1"/>
    <col min="13802" max="13802" width="61.6328125" style="63" customWidth="1"/>
    <col min="13803" max="13803" width="20.36328125" style="63" customWidth="1"/>
    <col min="13804" max="13804" width="22.90625" style="63" customWidth="1"/>
    <col min="13805" max="13805" width="25.08984375" style="63" customWidth="1"/>
    <col min="13806" max="14053" width="9.90625" style="63"/>
    <col min="14054" max="14054" width="8.36328125" style="63" customWidth="1"/>
    <col min="14055" max="14055" width="14" style="63" customWidth="1"/>
    <col min="14056" max="14056" width="17.90625" style="63" customWidth="1"/>
    <col min="14057" max="14057" width="45" style="63" bestFit="1" customWidth="1"/>
    <col min="14058" max="14058" width="61.6328125" style="63" customWidth="1"/>
    <col min="14059" max="14059" width="20.36328125" style="63" customWidth="1"/>
    <col min="14060" max="14060" width="22.90625" style="63" customWidth="1"/>
    <col min="14061" max="14061" width="25.08984375" style="63" customWidth="1"/>
    <col min="14062" max="14309" width="9.90625" style="63"/>
    <col min="14310" max="14310" width="8.36328125" style="63" customWidth="1"/>
    <col min="14311" max="14311" width="14" style="63" customWidth="1"/>
    <col min="14312" max="14312" width="17.90625" style="63" customWidth="1"/>
    <col min="14313" max="14313" width="45" style="63" bestFit="1" customWidth="1"/>
    <col min="14314" max="14314" width="61.6328125" style="63" customWidth="1"/>
    <col min="14315" max="14315" width="20.36328125" style="63" customWidth="1"/>
    <col min="14316" max="14316" width="22.90625" style="63" customWidth="1"/>
    <col min="14317" max="14317" width="25.08984375" style="63" customWidth="1"/>
    <col min="14318" max="14565" width="9.90625" style="63"/>
    <col min="14566" max="14566" width="8.36328125" style="63" customWidth="1"/>
    <col min="14567" max="14567" width="14" style="63" customWidth="1"/>
    <col min="14568" max="14568" width="17.90625" style="63" customWidth="1"/>
    <col min="14569" max="14569" width="45" style="63" bestFit="1" customWidth="1"/>
    <col min="14570" max="14570" width="61.6328125" style="63" customWidth="1"/>
    <col min="14571" max="14571" width="20.36328125" style="63" customWidth="1"/>
    <col min="14572" max="14572" width="22.90625" style="63" customWidth="1"/>
    <col min="14573" max="14573" width="25.08984375" style="63" customWidth="1"/>
    <col min="14574" max="14821" width="9.90625" style="63"/>
    <col min="14822" max="14822" width="8.36328125" style="63" customWidth="1"/>
    <col min="14823" max="14823" width="14" style="63" customWidth="1"/>
    <col min="14824" max="14824" width="17.90625" style="63" customWidth="1"/>
    <col min="14825" max="14825" width="45" style="63" bestFit="1" customWidth="1"/>
    <col min="14826" max="14826" width="61.6328125" style="63" customWidth="1"/>
    <col min="14827" max="14827" width="20.36328125" style="63" customWidth="1"/>
    <col min="14828" max="14828" width="22.90625" style="63" customWidth="1"/>
    <col min="14829" max="14829" width="25.08984375" style="63" customWidth="1"/>
    <col min="14830" max="15077" width="9.90625" style="63"/>
    <col min="15078" max="15078" width="8.36328125" style="63" customWidth="1"/>
    <col min="15079" max="15079" width="14" style="63" customWidth="1"/>
    <col min="15080" max="15080" width="17.90625" style="63" customWidth="1"/>
    <col min="15081" max="15081" width="45" style="63" bestFit="1" customWidth="1"/>
    <col min="15082" max="15082" width="61.6328125" style="63" customWidth="1"/>
    <col min="15083" max="15083" width="20.36328125" style="63" customWidth="1"/>
    <col min="15084" max="15084" width="22.90625" style="63" customWidth="1"/>
    <col min="15085" max="15085" width="25.08984375" style="63" customWidth="1"/>
    <col min="15086" max="15333" width="9.90625" style="63"/>
    <col min="15334" max="15334" width="8.36328125" style="63" customWidth="1"/>
    <col min="15335" max="15335" width="14" style="63" customWidth="1"/>
    <col min="15336" max="15336" width="17.90625" style="63" customWidth="1"/>
    <col min="15337" max="15337" width="45" style="63" bestFit="1" customWidth="1"/>
    <col min="15338" max="15338" width="61.6328125" style="63" customWidth="1"/>
    <col min="15339" max="15339" width="20.36328125" style="63" customWidth="1"/>
    <col min="15340" max="15340" width="22.90625" style="63" customWidth="1"/>
    <col min="15341" max="15341" width="25.08984375" style="63" customWidth="1"/>
    <col min="15342" max="15589" width="9.90625" style="63"/>
    <col min="15590" max="15590" width="8.36328125" style="63" customWidth="1"/>
    <col min="15591" max="15591" width="14" style="63" customWidth="1"/>
    <col min="15592" max="15592" width="17.90625" style="63" customWidth="1"/>
    <col min="15593" max="15593" width="45" style="63" bestFit="1" customWidth="1"/>
    <col min="15594" max="15594" width="61.6328125" style="63" customWidth="1"/>
    <col min="15595" max="15595" width="20.36328125" style="63" customWidth="1"/>
    <col min="15596" max="15596" width="22.90625" style="63" customWidth="1"/>
    <col min="15597" max="15597" width="25.08984375" style="63" customWidth="1"/>
    <col min="15598" max="15845" width="9.90625" style="63"/>
    <col min="15846" max="15846" width="8.36328125" style="63" customWidth="1"/>
    <col min="15847" max="15847" width="14" style="63" customWidth="1"/>
    <col min="15848" max="15848" width="17.90625" style="63" customWidth="1"/>
    <col min="15849" max="15849" width="45" style="63" bestFit="1" customWidth="1"/>
    <col min="15850" max="15850" width="61.6328125" style="63" customWidth="1"/>
    <col min="15851" max="15851" width="20.36328125" style="63" customWidth="1"/>
    <col min="15852" max="15852" width="22.90625" style="63" customWidth="1"/>
    <col min="15853" max="15853" width="25.08984375" style="63" customWidth="1"/>
    <col min="15854" max="16101" width="9.90625" style="63"/>
    <col min="16102" max="16102" width="8.36328125" style="63" customWidth="1"/>
    <col min="16103" max="16103" width="14" style="63" customWidth="1"/>
    <col min="16104" max="16104" width="17.90625" style="63" customWidth="1"/>
    <col min="16105" max="16105" width="45" style="63" bestFit="1" customWidth="1"/>
    <col min="16106" max="16106" width="61.6328125" style="63" customWidth="1"/>
    <col min="16107" max="16107" width="20.36328125" style="63" customWidth="1"/>
    <col min="16108" max="16108" width="22.90625" style="63" customWidth="1"/>
    <col min="16109" max="16109" width="25.08984375" style="63" customWidth="1"/>
    <col min="16110" max="16384" width="9.9062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5" customHeight="1">
      <c r="A3" s="73"/>
      <c r="B3" s="1065" t="s">
        <v>193</v>
      </c>
      <c r="C3" s="1065"/>
      <c r="D3" s="1065"/>
      <c r="E3" s="1065"/>
      <c r="F3" s="1065"/>
      <c r="G3" s="1065"/>
      <c r="H3" s="1065"/>
      <c r="I3" s="1065"/>
      <c r="J3" s="73"/>
    </row>
    <row r="4" spans="1:10" s="74" customFormat="1" ht="25.15" customHeight="1">
      <c r="A4" s="73"/>
      <c r="B4" s="1062" t="s">
        <v>194</v>
      </c>
      <c r="C4" s="1063"/>
      <c r="D4" s="1063"/>
      <c r="E4" s="1063"/>
      <c r="F4" s="1063"/>
      <c r="G4" s="1063"/>
      <c r="H4" s="1063"/>
      <c r="I4" s="1064"/>
      <c r="J4" s="73"/>
    </row>
    <row r="5" spans="1:10" s="74" customFormat="1" ht="25.15" customHeight="1">
      <c r="A5" s="73"/>
      <c r="B5" s="109" t="s">
        <v>195</v>
      </c>
      <c r="C5" s="1062" t="s">
        <v>196</v>
      </c>
      <c r="D5" s="1063"/>
      <c r="E5" s="1063"/>
      <c r="F5" s="1063"/>
      <c r="G5" s="1063"/>
      <c r="H5" s="1063"/>
      <c r="I5" s="1064"/>
      <c r="J5" s="73"/>
    </row>
    <row r="6" spans="1:10" s="74" customFormat="1" ht="25.15" customHeight="1">
      <c r="A6" s="73"/>
      <c r="B6" s="109" t="s">
        <v>197</v>
      </c>
      <c r="C6" s="1062" t="s">
        <v>198</v>
      </c>
      <c r="D6" s="1063"/>
      <c r="E6" s="1063"/>
      <c r="F6" s="1063"/>
      <c r="G6" s="1063"/>
      <c r="H6" s="1063"/>
      <c r="I6" s="1064"/>
      <c r="J6" s="73"/>
    </row>
    <row r="7" spans="1:10" s="74" customFormat="1" ht="25.15" customHeight="1">
      <c r="A7" s="73"/>
      <c r="B7" s="109" t="s">
        <v>199</v>
      </c>
      <c r="C7" s="1062" t="s">
        <v>200</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201</v>
      </c>
      <c r="C9" s="1065"/>
      <c r="D9" s="1065"/>
      <c r="E9" s="1065"/>
      <c r="F9" s="1065"/>
      <c r="G9" s="1065"/>
      <c r="H9" s="1065"/>
      <c r="I9" s="1065"/>
      <c r="J9" s="73"/>
    </row>
    <row r="10" spans="1:10" s="74" customFormat="1" ht="25.15" customHeight="1">
      <c r="A10" s="73"/>
      <c r="B10" s="1062" t="s">
        <v>202</v>
      </c>
      <c r="C10" s="1063"/>
      <c r="D10" s="1063"/>
      <c r="E10" s="1063"/>
      <c r="F10" s="1063"/>
      <c r="G10" s="1063"/>
      <c r="H10" s="1063"/>
      <c r="I10" s="1064"/>
      <c r="J10" s="73"/>
    </row>
    <row r="11" spans="1:10" s="74" customFormat="1" ht="56.5" customHeight="1">
      <c r="A11" s="73"/>
      <c r="B11" s="1066" t="s">
        <v>203</v>
      </c>
      <c r="C11" s="1059" t="s">
        <v>204</v>
      </c>
      <c r="D11" s="1060"/>
      <c r="E11" s="1060"/>
      <c r="F11" s="1060"/>
      <c r="G11" s="1060"/>
      <c r="H11" s="1060"/>
      <c r="I11" s="1061"/>
      <c r="J11" s="73"/>
    </row>
    <row r="12" spans="1:10" s="74" customFormat="1" ht="54.65" customHeight="1">
      <c r="A12" s="73"/>
      <c r="B12" s="1066"/>
      <c r="C12" s="1067" t="s">
        <v>205</v>
      </c>
      <c r="D12" s="109" t="s">
        <v>206</v>
      </c>
      <c r="E12" s="1059" t="s">
        <v>207</v>
      </c>
      <c r="F12" s="1060"/>
      <c r="G12" s="1060"/>
      <c r="H12" s="1060"/>
      <c r="I12" s="1061"/>
      <c r="J12" s="113"/>
    </row>
    <row r="13" spans="1:10" s="74" customFormat="1" ht="32.5" customHeight="1">
      <c r="A13" s="73"/>
      <c r="B13" s="1066"/>
      <c r="C13" s="1068"/>
      <c r="D13" s="109" t="s">
        <v>208</v>
      </c>
      <c r="E13" s="1059" t="s">
        <v>209</v>
      </c>
      <c r="F13" s="1060"/>
      <c r="G13" s="1060"/>
      <c r="H13" s="1060"/>
      <c r="I13" s="1061"/>
      <c r="J13" s="113"/>
    </row>
    <row r="14" spans="1:10" s="74" customFormat="1" ht="25.15" customHeight="1">
      <c r="A14" s="73"/>
      <c r="B14" s="109" t="s">
        <v>210</v>
      </c>
      <c r="C14" s="1062" t="s">
        <v>211</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7">
      <c r="A20" s="1055" t="s">
        <v>214</v>
      </c>
      <c r="B20" s="1056"/>
      <c r="C20" s="67" t="s">
        <v>215</v>
      </c>
      <c r="D20" s="68" t="s">
        <v>216</v>
      </c>
      <c r="E20" s="68" t="s">
        <v>217</v>
      </c>
      <c r="F20" s="68" t="s">
        <v>218</v>
      </c>
      <c r="G20" s="69"/>
      <c r="H20" s="69"/>
      <c r="I20" s="69"/>
    </row>
    <row r="21" spans="1:10" ht="94">
      <c r="A21" s="1057" t="s">
        <v>219</v>
      </c>
      <c r="B21" s="1056"/>
      <c r="C21" s="70" t="s">
        <v>220</v>
      </c>
      <c r="D21" s="70" t="s">
        <v>221</v>
      </c>
      <c r="E21" s="70" t="s">
        <v>222</v>
      </c>
      <c r="F21" s="70" t="s">
        <v>223</v>
      </c>
      <c r="G21" s="69"/>
      <c r="H21" s="69"/>
      <c r="I21" s="69"/>
    </row>
    <row r="22" spans="1:10" ht="81.5">
      <c r="A22" s="1057" t="s">
        <v>224</v>
      </c>
      <c r="B22" s="1056"/>
      <c r="C22" s="70" t="s">
        <v>225</v>
      </c>
      <c r="D22" s="70" t="s">
        <v>226</v>
      </c>
      <c r="E22" s="70" t="s">
        <v>227</v>
      </c>
      <c r="F22" s="71" t="s">
        <v>228</v>
      </c>
      <c r="G22" s="62"/>
      <c r="H22" s="62"/>
      <c r="I22" s="62"/>
    </row>
    <row r="23" spans="1:10" ht="81.5">
      <c r="A23" s="1057" t="s">
        <v>229</v>
      </c>
      <c r="B23" s="1056"/>
      <c r="C23" s="70" t="s">
        <v>230</v>
      </c>
      <c r="D23" s="70" t="s">
        <v>231</v>
      </c>
      <c r="E23" s="70" t="s">
        <v>232</v>
      </c>
      <c r="F23" s="71" t="s">
        <v>233</v>
      </c>
      <c r="G23" s="62"/>
      <c r="H23" s="62"/>
      <c r="I23" s="62"/>
    </row>
    <row r="24" spans="1:10">
      <c r="A24" s="62"/>
      <c r="B24" s="62"/>
      <c r="C24" s="62"/>
      <c r="D24" s="62"/>
      <c r="E24" s="62"/>
      <c r="F24" s="62"/>
      <c r="G24" s="62"/>
      <c r="H24" s="62"/>
      <c r="I24" s="62"/>
    </row>
    <row r="25" spans="1:10" ht="23.5">
      <c r="A25" s="1058" t="s">
        <v>234</v>
      </c>
      <c r="B25" s="1058"/>
      <c r="C25" s="1058"/>
      <c r="D25" s="1058"/>
      <c r="E25" s="1058"/>
      <c r="F25" s="1058"/>
      <c r="G25" s="1058"/>
      <c r="H25" s="1058"/>
      <c r="I25" s="1058"/>
    </row>
    <row r="26" spans="1:10" ht="23.5">
      <c r="A26" s="64" t="s">
        <v>235</v>
      </c>
      <c r="B26" s="64"/>
      <c r="C26" s="64"/>
      <c r="D26" s="64"/>
      <c r="E26" s="64"/>
      <c r="F26" s="64"/>
      <c r="G26" s="64"/>
      <c r="H26" s="64"/>
      <c r="I26" s="64"/>
    </row>
    <row r="27" spans="1:10" ht="23.5">
      <c r="A27" s="1052" t="s">
        <v>236</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2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
  <cols>
    <col min="1" max="1" width="49.36328125" style="1" customWidth="1"/>
    <col min="2" max="2" width="9.6328125" style="1" customWidth="1"/>
    <col min="3" max="15" width="10.632812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5.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5.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5.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5.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5.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5.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5.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5.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5.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5.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5.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5.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5.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5.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5.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5.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5.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5.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5.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5.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5.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5.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5.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5.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5.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5.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5.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5.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5.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5.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6"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5.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5.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5.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5.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4"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4"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4"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4"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4"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4"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4"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4"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4"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4"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4"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4"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4"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4"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4"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4"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4"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4"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4"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4"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3.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3.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3.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3.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3.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3.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3.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3.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3.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3.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3.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3.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3.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3.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3.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3.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3.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3.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3.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3.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3.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3.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3.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3.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3.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3.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3.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3.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3.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3.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3.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3.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3.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3.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3.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3.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3.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3.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3.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3.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3.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3.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3.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3.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3.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3.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3.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3.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3.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3.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3.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3.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3.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3.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3.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3.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3.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3.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3.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3.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3.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3.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3.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3.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3.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3.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3.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3.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3.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3.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3.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3.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3.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3.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3.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3.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3.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3.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3.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3.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3.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3.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3.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3.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3.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3.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3.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3.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3.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3.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3.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3.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3.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3.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3.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3.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3.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3.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3.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3.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3.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3.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3.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3.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3.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3.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3.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3.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3.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3.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3.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3.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3.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3.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3.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3.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3.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3.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3.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3.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3.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3.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3.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3.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3.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2026-05-11T10:44:01Z</dcterms:modified>
  <cp:category/>
  <cp:contentStatus/>
</cp:coreProperties>
</file>